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O:\Projects\Dane_Model_2010\doc\ReportingDane\Appendices\"/>
    </mc:Choice>
  </mc:AlternateContent>
  <bookViews>
    <workbookView xWindow="0" yWindow="0" windowWidth="28800" windowHeight="12420" tabRatio="723" activeTab="3"/>
  </bookViews>
  <sheets>
    <sheet name="Explanation" sheetId="10" r:id="rId1"/>
    <sheet name="Appendix 1" sheetId="12" r:id="rId2"/>
    <sheet name="Appendix 2" sheetId="9" r:id="rId3"/>
    <sheet name="Appendix 3" sheetId="8" r:id="rId4"/>
    <sheet name="Appendix 4" sheetId="1" r:id="rId5"/>
    <sheet name="Appendix 5" sheetId="5" r:id="rId6"/>
    <sheet name="Appendix 6" sheetId="2" r:id="rId7"/>
    <sheet name="Appendix 7a" sheetId="3" r:id="rId8"/>
    <sheet name="Appendix 7b" sheetId="4" r:id="rId9"/>
    <sheet name="Appendix 8" sheetId="7" r:id="rId10"/>
    <sheet name="Appendix 9" sheetId="11" r:id="rId11"/>
    <sheet name="Legend" sheetId="6" r:id="rId12"/>
  </sheets>
  <definedNames>
    <definedName name="_xlnm._FilterDatabase" localSheetId="3" hidden="1">'Appendix 3'!$A$4:$M$575</definedName>
    <definedName name="_xlnm._FilterDatabase" localSheetId="4" hidden="1">'Appendix 4'!$A$2:$AH$442</definedName>
    <definedName name="_xlnm._FilterDatabase" localSheetId="9" hidden="1">'Appendix 8'!$A$2:$X$205</definedName>
    <definedName name="_xlnm._FilterDatabase" localSheetId="10" hidden="1">'Appendix 9'!$A$2:$V$3</definedName>
    <definedName name="_xlnm.Print_Area" localSheetId="2">'Appendix 2'!$A$1:$G$22</definedName>
    <definedName name="_xlnm.Print_Area" localSheetId="3">'Appendix 3'!$A$1:$Q$575</definedName>
    <definedName name="_xlnm.Print_Area" localSheetId="4">'Appendix 4'!$A$1:$AH$442</definedName>
    <definedName name="_xlnm.Print_Area" localSheetId="5">'Appendix 5'!$A$1:$P$38</definedName>
    <definedName name="_xlnm.Print_Area" localSheetId="6">'Appendix 6'!$A$1:$M$20</definedName>
    <definedName name="_xlnm.Print_Area" localSheetId="7">'Appendix 7a'!$A$1:$S$51</definedName>
    <definedName name="_xlnm.Print_Area" localSheetId="8">'Appendix 7b'!$A$1:$O$57</definedName>
    <definedName name="_xlnm.Print_Area" localSheetId="9">'Appendix 8'!$A$1:$X$209</definedName>
    <definedName name="_xlnm.Print_Area" localSheetId="10">'Appendix 9'!$A$1:$W$3</definedName>
    <definedName name="_xlnm.Print_Area" localSheetId="11">Legend!$A$35:$D$196</definedName>
    <definedName name="_xlnm.Print_Titles" localSheetId="3">'Appendix 3'!$2:$3</definedName>
    <definedName name="_xlnm.Print_Titles" localSheetId="4">'Appendix 4'!$1:$3</definedName>
    <definedName name="_xlnm.Print_Titles" localSheetId="10">'Appendix 9'!$1:$3</definedName>
  </definedNames>
  <calcPr calcId="152511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" i="9" l="1"/>
  <c r="Q77" i="7"/>
  <c r="Q76" i="7"/>
  <c r="Q75" i="7"/>
  <c r="Q74" i="7"/>
  <c r="Q73" i="7"/>
  <c r="Q72" i="7"/>
  <c r="Q71" i="7"/>
  <c r="Q70" i="7"/>
  <c r="Q69" i="7"/>
  <c r="Q68" i="7"/>
  <c r="Q67" i="7"/>
  <c r="Q66" i="7"/>
  <c r="Q65" i="7"/>
  <c r="Q64" i="7"/>
  <c r="Q63" i="7"/>
  <c r="Q62" i="7"/>
  <c r="Q61" i="7"/>
  <c r="Q60" i="7"/>
  <c r="Q59" i="7"/>
  <c r="Q58" i="7"/>
  <c r="Q57" i="7"/>
  <c r="Q56" i="7"/>
  <c r="Q55" i="7"/>
  <c r="Q54" i="7"/>
  <c r="Q53" i="7"/>
  <c r="Q52" i="7"/>
  <c r="Q51" i="7"/>
  <c r="Q50" i="7"/>
  <c r="Q49" i="7"/>
  <c r="Q48" i="7"/>
  <c r="Q47" i="7"/>
  <c r="Q46" i="7"/>
  <c r="Q45" i="7"/>
  <c r="Q44" i="7"/>
  <c r="Q43" i="7"/>
  <c r="Q42" i="7"/>
  <c r="Q41" i="7"/>
  <c r="Q40" i="7"/>
  <c r="Q39" i="7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Q11" i="7"/>
  <c r="Q10" i="7"/>
  <c r="Q9" i="7"/>
  <c r="Q8" i="7"/>
  <c r="Q7" i="7"/>
  <c r="Q6" i="7"/>
  <c r="Q5" i="7"/>
  <c r="Q4" i="7"/>
  <c r="AF332" i="1"/>
  <c r="AE332" i="1"/>
  <c r="AG331" i="1"/>
  <c r="AG332" i="1"/>
</calcChain>
</file>

<file path=xl/sharedStrings.xml><?xml version="1.0" encoding="utf-8"?>
<sst xmlns="http://schemas.openxmlformats.org/spreadsheetml/2006/main" count="12405" uniqueCount="2736">
  <si>
    <t>Head calibration targets</t>
  </si>
  <si>
    <t>Object_ID</t>
  </si>
  <si>
    <t>Target_ID</t>
  </si>
  <si>
    <t>WGNHS_Master_ID</t>
  </si>
  <si>
    <t>Group</t>
  </si>
  <si>
    <t>Loc_Name</t>
  </si>
  <si>
    <t>Source</t>
  </si>
  <si>
    <t>Researcher</t>
  </si>
  <si>
    <t>Feat_Type</t>
  </si>
  <si>
    <t>Meas_Technique</t>
  </si>
  <si>
    <t>Meas_Type</t>
  </si>
  <si>
    <t>X</t>
  </si>
  <si>
    <t>Y</t>
  </si>
  <si>
    <t>Row</t>
  </si>
  <si>
    <t>Column</t>
  </si>
  <si>
    <t>Layer</t>
  </si>
  <si>
    <t>Layer2</t>
  </si>
  <si>
    <t>Measured</t>
  </si>
  <si>
    <t>Modelled</t>
  </si>
  <si>
    <t>Residual</t>
  </si>
  <si>
    <t>PEST_Weight</t>
  </si>
  <si>
    <t>Site_ID</t>
  </si>
  <si>
    <t>WUWN</t>
  </si>
  <si>
    <t>BRRTS_ID</t>
  </si>
  <si>
    <t>USGS_Long_ID</t>
  </si>
  <si>
    <t>WGNHS_ID_WID</t>
  </si>
  <si>
    <t>Date_Meas</t>
  </si>
  <si>
    <t>Duration</t>
  </si>
  <si>
    <t>Z_Surf</t>
  </si>
  <si>
    <t>Well_Depth</t>
  </si>
  <si>
    <t>Cas_Depth</t>
  </si>
  <si>
    <t>Z_Top_OI</t>
  </si>
  <si>
    <t>Z_Bot_OI</t>
  </si>
  <si>
    <t>Open_Int</t>
  </si>
  <si>
    <t>Ref / Notes</t>
  </si>
  <si>
    <t>-</t>
  </si>
  <si>
    <t>wtm-meters</t>
  </si>
  <si>
    <t>ft-msl</t>
  </si>
  <si>
    <t>ft</t>
  </si>
  <si>
    <t>mm/dd/yyyy</t>
  </si>
  <si>
    <t>o1</t>
  </si>
  <si>
    <t>head1</t>
  </si>
  <si>
    <t>Madison City Well 18</t>
  </si>
  <si>
    <t>WGNHS</t>
  </si>
  <si>
    <t>Well</t>
  </si>
  <si>
    <t>Manual</t>
  </si>
  <si>
    <t>Head</t>
  </si>
  <si>
    <t>Point</t>
  </si>
  <si>
    <t>o2</t>
  </si>
  <si>
    <t>Craig Shultz Well</t>
  </si>
  <si>
    <t>o3</t>
  </si>
  <si>
    <t>head19</t>
  </si>
  <si>
    <t>Sue Swanson Nine Springs Deep Well</t>
  </si>
  <si>
    <t>S. Swanson</t>
  </si>
  <si>
    <t>o4</t>
  </si>
  <si>
    <t>De Forest Village Well 5</t>
  </si>
  <si>
    <t>o5</t>
  </si>
  <si>
    <t>Moorland Rd. Mitigaton Well</t>
  </si>
  <si>
    <t>o6</t>
  </si>
  <si>
    <t>Utica Bible Baptist Church Well 2</t>
  </si>
  <si>
    <t>o7</t>
  </si>
  <si>
    <t>Madison Well 3</t>
  </si>
  <si>
    <t>GP_TempRes</t>
  </si>
  <si>
    <t>o8</t>
  </si>
  <si>
    <t>Middleton City Well #6</t>
  </si>
  <si>
    <t>o9</t>
  </si>
  <si>
    <t>Hydrite MP-16</t>
  </si>
  <si>
    <t>UGuelph</t>
  </si>
  <si>
    <t>J. Meyer</t>
  </si>
  <si>
    <t>J. Meyer PhD p.201</t>
  </si>
  <si>
    <t>o10</t>
  </si>
  <si>
    <t>Hydrite MP-17</t>
  </si>
  <si>
    <t>J. Meyer PhD p.202</t>
  </si>
  <si>
    <t>o11</t>
  </si>
  <si>
    <t>Hydrite MP-18</t>
  </si>
  <si>
    <t>J. Meyer PhD p.47</t>
  </si>
  <si>
    <t>o12</t>
  </si>
  <si>
    <t>Town of Burke Well #1</t>
  </si>
  <si>
    <t>o13</t>
  </si>
  <si>
    <t>Muller Rd Test Hole</t>
  </si>
  <si>
    <t>o14</t>
  </si>
  <si>
    <t>head22</t>
  </si>
  <si>
    <t>Culver Springs 1</t>
  </si>
  <si>
    <t>L. Parent</t>
  </si>
  <si>
    <t>o15</t>
  </si>
  <si>
    <t>Larkin St Test Well</t>
  </si>
  <si>
    <t>o16</t>
  </si>
  <si>
    <t>Marshall Test Hole #3</t>
  </si>
  <si>
    <t>o17</t>
  </si>
  <si>
    <t>Meriter Health Services</t>
  </si>
  <si>
    <t>o18</t>
  </si>
  <si>
    <t>Savannah Valley Private Well 1 (PW1)</t>
  </si>
  <si>
    <t>NQ893</t>
  </si>
  <si>
    <t>2006-2010</t>
  </si>
  <si>
    <t>Average</t>
  </si>
  <si>
    <t>o19</t>
  </si>
  <si>
    <t>Savannah Valley Private Well 1 (PW2)</t>
  </si>
  <si>
    <t>NQ894</t>
  </si>
  <si>
    <t>o20</t>
  </si>
  <si>
    <t>Savannah Valley Private Well 1 (PW3)</t>
  </si>
  <si>
    <t>QN940</t>
  </si>
  <si>
    <t>o21</t>
  </si>
  <si>
    <t>Nine Springs Well #3</t>
  </si>
  <si>
    <t>Packer</t>
  </si>
  <si>
    <t>o22</t>
  </si>
  <si>
    <t>o23</t>
  </si>
  <si>
    <t>Nine Springs Well #2</t>
  </si>
  <si>
    <t>o24</t>
  </si>
  <si>
    <t>o25</t>
  </si>
  <si>
    <t>o26</t>
  </si>
  <si>
    <t>LwrMudLakeStudy</t>
  </si>
  <si>
    <t>M. Parsen</t>
  </si>
  <si>
    <t>Land_1</t>
  </si>
  <si>
    <t>o27</t>
  </si>
  <si>
    <t>Land_2</t>
  </si>
  <si>
    <t>o28</t>
  </si>
  <si>
    <t>Land_3</t>
  </si>
  <si>
    <t>o29</t>
  </si>
  <si>
    <t>Land_4</t>
  </si>
  <si>
    <t>o30</t>
  </si>
  <si>
    <t>Land_5</t>
  </si>
  <si>
    <t>o31</t>
  </si>
  <si>
    <t>Land_6</t>
  </si>
  <si>
    <t>o32</t>
  </si>
  <si>
    <t>Hydrite MP6</t>
  </si>
  <si>
    <t>o33</t>
  </si>
  <si>
    <t>o34</t>
  </si>
  <si>
    <t>o35</t>
  </si>
  <si>
    <t>o36</t>
  </si>
  <si>
    <t>o37</t>
  </si>
  <si>
    <t>Savannah Valley MW-01</t>
  </si>
  <si>
    <t>K. Bradbury</t>
  </si>
  <si>
    <t>MW-01</t>
  </si>
  <si>
    <t>o38</t>
  </si>
  <si>
    <t>Savannah Valley MW-02</t>
  </si>
  <si>
    <t>MW-02</t>
  </si>
  <si>
    <t>o39</t>
  </si>
  <si>
    <t>Savannah Valley MW-03</t>
  </si>
  <si>
    <t>MW-03</t>
  </si>
  <si>
    <t>o40</t>
  </si>
  <si>
    <t>Savannah Valley MW-04</t>
  </si>
  <si>
    <t>MW-04</t>
  </si>
  <si>
    <t>o41</t>
  </si>
  <si>
    <t>Savannah Valley MW-05</t>
  </si>
  <si>
    <t>MW-05</t>
  </si>
  <si>
    <t>o42</t>
  </si>
  <si>
    <t>Savannah Valley MW-06</t>
  </si>
  <si>
    <t>MW-06</t>
  </si>
  <si>
    <t>o43</t>
  </si>
  <si>
    <t>Savannah Valley MW-07</t>
  </si>
  <si>
    <t>MW-07</t>
  </si>
  <si>
    <t>o44</t>
  </si>
  <si>
    <t>Savannah Valley MW-08</t>
  </si>
  <si>
    <t>MW-08</t>
  </si>
  <si>
    <t>o45</t>
  </si>
  <si>
    <t>Savannah Valley MW-09</t>
  </si>
  <si>
    <t>MW-09</t>
  </si>
  <si>
    <t>o46</t>
  </si>
  <si>
    <t>Savannah Valley MW-09D</t>
  </si>
  <si>
    <t>MW-09D</t>
  </si>
  <si>
    <t>o47</t>
  </si>
  <si>
    <t>Savannah Valley MW-10</t>
  </si>
  <si>
    <t>MW-10</t>
  </si>
  <si>
    <t>o48</t>
  </si>
  <si>
    <t>Savannah Valley MW-11</t>
  </si>
  <si>
    <t>MW-11</t>
  </si>
  <si>
    <t>o49</t>
  </si>
  <si>
    <t>Savannah Valley MW-12D</t>
  </si>
  <si>
    <t>MW-12D</t>
  </si>
  <si>
    <t>o50</t>
  </si>
  <si>
    <t>MWU29 Sentry Well</t>
  </si>
  <si>
    <t>M. Gotkowitz</t>
  </si>
  <si>
    <t>Flute</t>
  </si>
  <si>
    <t>Port-1</t>
  </si>
  <si>
    <t>o51</t>
  </si>
  <si>
    <t>Port-2</t>
  </si>
  <si>
    <t>o52</t>
  </si>
  <si>
    <t>Port-3</t>
  </si>
  <si>
    <t>o53</t>
  </si>
  <si>
    <t>Port-4</t>
  </si>
  <si>
    <t>o54</t>
  </si>
  <si>
    <t>Gunflint Trail (MW1C)</t>
  </si>
  <si>
    <t>JG511</t>
  </si>
  <si>
    <t>2/26/1998-7/21/2000</t>
  </si>
  <si>
    <t>o55</t>
  </si>
  <si>
    <t>Gunflint Trail (MW2A)</t>
  </si>
  <si>
    <t>JG505</t>
  </si>
  <si>
    <t>7/24/1997-7/21/2000</t>
  </si>
  <si>
    <t>o56</t>
  </si>
  <si>
    <t>Gunflint Trail (MW2B)</t>
  </si>
  <si>
    <t>JG506</t>
  </si>
  <si>
    <t>o57</t>
  </si>
  <si>
    <t>Gunflint Trail (MW3A)</t>
  </si>
  <si>
    <t>JG507</t>
  </si>
  <si>
    <t>7/28/1997-7/21/2000</t>
  </si>
  <si>
    <t>o58</t>
  </si>
  <si>
    <t>Gunflint Trail (MW3B)</t>
  </si>
  <si>
    <t>JG509</t>
  </si>
  <si>
    <t>7/28/1998-7/21/2000</t>
  </si>
  <si>
    <t>o59</t>
  </si>
  <si>
    <t>Gunflint Trail (MW4B)</t>
  </si>
  <si>
    <t>JG510</t>
  </si>
  <si>
    <t>7/28/1997-5/14/2000</t>
  </si>
  <si>
    <t>o60</t>
  </si>
  <si>
    <t>Syene Road (MW5A)</t>
  </si>
  <si>
    <t>JG512</t>
  </si>
  <si>
    <t>6/3/1998-7/21/2000</t>
  </si>
  <si>
    <t>o61</t>
  </si>
  <si>
    <t>Syene Road (MW5B)</t>
  </si>
  <si>
    <t>JG513</t>
  </si>
  <si>
    <t>o62</t>
  </si>
  <si>
    <t>Syene Road (MW6A)</t>
  </si>
  <si>
    <t>JG514</t>
  </si>
  <si>
    <t>o63</t>
  </si>
  <si>
    <t>Syene Road (MW6B)</t>
  </si>
  <si>
    <t>JG515</t>
  </si>
  <si>
    <t>o64</t>
  </si>
  <si>
    <t>Syene Road (MW7A)</t>
  </si>
  <si>
    <t>JG516</t>
  </si>
  <si>
    <t>o65</t>
  </si>
  <si>
    <t>Syene Road (MW7B)</t>
  </si>
  <si>
    <t>JG517</t>
  </si>
  <si>
    <t>o66</t>
  </si>
  <si>
    <t>Springfield Corners Well</t>
  </si>
  <si>
    <t>o67</t>
  </si>
  <si>
    <t>o68</t>
  </si>
  <si>
    <t>o69</t>
  </si>
  <si>
    <t>Arlington Farms MW-1</t>
  </si>
  <si>
    <t>o70</t>
  </si>
  <si>
    <t>Arlington Farms MW-2</t>
  </si>
  <si>
    <t>o71</t>
  </si>
  <si>
    <t>Arlington Farms MW-3</t>
  </si>
  <si>
    <t>o72</t>
  </si>
  <si>
    <t>Arlington Farms MW-4</t>
  </si>
  <si>
    <t>o73</t>
  </si>
  <si>
    <t>Arlington Farms MW-5</t>
  </si>
  <si>
    <t>o74</t>
  </si>
  <si>
    <t>Hydrite MP19</t>
  </si>
  <si>
    <t>Uguelph</t>
  </si>
  <si>
    <t>Westbay</t>
  </si>
  <si>
    <t>MP19</t>
  </si>
  <si>
    <t>Y2 DNR Report Fig.20</t>
  </si>
  <si>
    <t>o75</t>
  </si>
  <si>
    <t>o76</t>
  </si>
  <si>
    <t>o77</t>
  </si>
  <si>
    <t>o78</t>
  </si>
  <si>
    <t>o79</t>
  </si>
  <si>
    <t>o80</t>
  </si>
  <si>
    <t>Hydrite MP21</t>
  </si>
  <si>
    <t>MP21</t>
  </si>
  <si>
    <t>Y2 DNR Report Fig.22</t>
  </si>
  <si>
    <t>o81</t>
  </si>
  <si>
    <t>o82</t>
  </si>
  <si>
    <t>o83</t>
  </si>
  <si>
    <t>o84</t>
  </si>
  <si>
    <t>o85</t>
  </si>
  <si>
    <t>o86</t>
  </si>
  <si>
    <t>Pheasant Branch (DN-1440)</t>
  </si>
  <si>
    <t>UW_Madison</t>
  </si>
  <si>
    <t>K. Anderson</t>
  </si>
  <si>
    <t>Pumping conditions</t>
  </si>
  <si>
    <t>o87</t>
  </si>
  <si>
    <t>o88</t>
  </si>
  <si>
    <t>GE Healthcare SE Madison</t>
  </si>
  <si>
    <t>Consultant_URS</t>
  </si>
  <si>
    <t>P. Sklar</t>
  </si>
  <si>
    <t>MW-17</t>
  </si>
  <si>
    <t>4/11/2007</t>
  </si>
  <si>
    <t>o89</t>
  </si>
  <si>
    <t>MW-18</t>
  </si>
  <si>
    <t>o90</t>
  </si>
  <si>
    <t>MW-20BR-102</t>
  </si>
  <si>
    <t>4/9/2007</t>
  </si>
  <si>
    <t>o91</t>
  </si>
  <si>
    <t>MW-20BR-149</t>
  </si>
  <si>
    <t>o92</t>
  </si>
  <si>
    <t>MW-20BR-237</t>
  </si>
  <si>
    <t>o93</t>
  </si>
  <si>
    <t>MW-21BR-145</t>
  </si>
  <si>
    <t>4/4/2007</t>
  </si>
  <si>
    <t>o94</t>
  </si>
  <si>
    <t>MW-21BR-275</t>
  </si>
  <si>
    <t>o95</t>
  </si>
  <si>
    <t>MW-22BR-181</t>
  </si>
  <si>
    <t>o96</t>
  </si>
  <si>
    <t>MW-22BR-262</t>
  </si>
  <si>
    <t>o97</t>
  </si>
  <si>
    <t>MW-23BR-148</t>
  </si>
  <si>
    <t>o98</t>
  </si>
  <si>
    <t>MW-23BR-274</t>
  </si>
  <si>
    <t>o99</t>
  </si>
  <si>
    <t>MW-23BR-63</t>
  </si>
  <si>
    <t>o100</t>
  </si>
  <si>
    <t>head23</t>
  </si>
  <si>
    <t>Demetral Landfill</t>
  </si>
  <si>
    <t>City_Madison</t>
  </si>
  <si>
    <t>J. DeMorett</t>
  </si>
  <si>
    <t>MW 2C</t>
  </si>
  <si>
    <t>IM854</t>
  </si>
  <si>
    <t>o101</t>
  </si>
  <si>
    <t>MW 2B</t>
  </si>
  <si>
    <t>IM853</t>
  </si>
  <si>
    <t>o102</t>
  </si>
  <si>
    <t>MW 2A</t>
  </si>
  <si>
    <t>GM533</t>
  </si>
  <si>
    <t>o103</t>
  </si>
  <si>
    <t>MW 1D</t>
  </si>
  <si>
    <t>GM532</t>
  </si>
  <si>
    <t>o104</t>
  </si>
  <si>
    <t>MW 1C</t>
  </si>
  <si>
    <t>DW891</t>
  </si>
  <si>
    <t>o105</t>
  </si>
  <si>
    <t>MW 1B</t>
  </si>
  <si>
    <t>DW890</t>
  </si>
  <si>
    <t>o106</t>
  </si>
  <si>
    <t>Mineral Point Landfill</t>
  </si>
  <si>
    <t>MW11A</t>
  </si>
  <si>
    <t>IM169</t>
  </si>
  <si>
    <t>o107</t>
  </si>
  <si>
    <t>MW11B</t>
  </si>
  <si>
    <t>IM170</t>
  </si>
  <si>
    <t>o108</t>
  </si>
  <si>
    <t>MW11C</t>
  </si>
  <si>
    <t>IM171</t>
  </si>
  <si>
    <t>o109</t>
  </si>
  <si>
    <t>MW10A</t>
  </si>
  <si>
    <t>IM167</t>
  </si>
  <si>
    <t>o110</t>
  </si>
  <si>
    <t>MW10B</t>
  </si>
  <si>
    <t>IM168</t>
  </si>
  <si>
    <t>o111</t>
  </si>
  <si>
    <t>MW3A</t>
  </si>
  <si>
    <t>EH953</t>
  </si>
  <si>
    <t>o112</t>
  </si>
  <si>
    <t>MW3B</t>
  </si>
  <si>
    <t>EH954</t>
  </si>
  <si>
    <t>o113</t>
  </si>
  <si>
    <t>MW5A</t>
  </si>
  <si>
    <t>EH957</t>
  </si>
  <si>
    <t>o114</t>
  </si>
  <si>
    <t>MW5B</t>
  </si>
  <si>
    <t>IM166</t>
  </si>
  <si>
    <t>o115</t>
  </si>
  <si>
    <t>Olin Ave Landfill</t>
  </si>
  <si>
    <t>MW 111A</t>
  </si>
  <si>
    <t>JH966</t>
  </si>
  <si>
    <t>o116</t>
  </si>
  <si>
    <t>MW 111B</t>
  </si>
  <si>
    <t>JH967</t>
  </si>
  <si>
    <t>o117</t>
  </si>
  <si>
    <t>MW 111C</t>
  </si>
  <si>
    <t>JH968</t>
  </si>
  <si>
    <t>o118</t>
  </si>
  <si>
    <t>MW 106A</t>
  </si>
  <si>
    <t>LO587</t>
  </si>
  <si>
    <t>o119</t>
  </si>
  <si>
    <t>MW 106B</t>
  </si>
  <si>
    <t>LO586</t>
  </si>
  <si>
    <t>o120</t>
  </si>
  <si>
    <t>MW 106C</t>
  </si>
  <si>
    <t>JH963</t>
  </si>
  <si>
    <t>o121</t>
  </si>
  <si>
    <t>MW 104A</t>
  </si>
  <si>
    <t>IM694</t>
  </si>
  <si>
    <t>o122</t>
  </si>
  <si>
    <t>MW 104B</t>
  </si>
  <si>
    <t>IM695</t>
  </si>
  <si>
    <t>o123</t>
  </si>
  <si>
    <t>MW 104C</t>
  </si>
  <si>
    <t>JH962</t>
  </si>
  <si>
    <t>o124</t>
  </si>
  <si>
    <t>MW 103A</t>
  </si>
  <si>
    <t>IM692</t>
  </si>
  <si>
    <t>o125</t>
  </si>
  <si>
    <t>MW 103B</t>
  </si>
  <si>
    <t>IM693</t>
  </si>
  <si>
    <t>o126</t>
  </si>
  <si>
    <t>Sycamore Landfill</t>
  </si>
  <si>
    <t>MW 11B</t>
  </si>
  <si>
    <t>GN733</t>
  </si>
  <si>
    <t>o127</t>
  </si>
  <si>
    <t>MW 11A</t>
  </si>
  <si>
    <t>FH846</t>
  </si>
  <si>
    <t>o128</t>
  </si>
  <si>
    <t>MW 13 Nest</t>
  </si>
  <si>
    <t>GN414</t>
  </si>
  <si>
    <t>o129</t>
  </si>
  <si>
    <t>MW 13B</t>
  </si>
  <si>
    <t>DM616</t>
  </si>
  <si>
    <t>o130</t>
  </si>
  <si>
    <t>MW 14A</t>
  </si>
  <si>
    <t>GN415</t>
  </si>
  <si>
    <t>o131</t>
  </si>
  <si>
    <t>MW 14B</t>
  </si>
  <si>
    <t>DM617</t>
  </si>
  <si>
    <t>o132</t>
  </si>
  <si>
    <t>MW 15A</t>
  </si>
  <si>
    <t>DM618</t>
  </si>
  <si>
    <t>o133</t>
  </si>
  <si>
    <t>MW 15B</t>
  </si>
  <si>
    <t>LO767</t>
  </si>
  <si>
    <t>o134</t>
  </si>
  <si>
    <t>MW 16A</t>
  </si>
  <si>
    <t>GN416</t>
  </si>
  <si>
    <t>o135</t>
  </si>
  <si>
    <t>MW 16B</t>
  </si>
  <si>
    <t>DM619</t>
  </si>
  <si>
    <t>o136</t>
  </si>
  <si>
    <t>MW 18A</t>
  </si>
  <si>
    <t>GN418</t>
  </si>
  <si>
    <t>o137</t>
  </si>
  <si>
    <t>MW 18B</t>
  </si>
  <si>
    <t>GN419</t>
  </si>
  <si>
    <t>o138</t>
  </si>
  <si>
    <t>MW 19A</t>
  </si>
  <si>
    <t>GN420</t>
  </si>
  <si>
    <t>o139</t>
  </si>
  <si>
    <t>MW 19B</t>
  </si>
  <si>
    <t>GN421</t>
  </si>
  <si>
    <t>o140</t>
  </si>
  <si>
    <t>Greentree Hills Landfill</t>
  </si>
  <si>
    <t>MW 9C</t>
  </si>
  <si>
    <t>FX204</t>
  </si>
  <si>
    <t>o141</t>
  </si>
  <si>
    <t>MW 9D</t>
  </si>
  <si>
    <t>QA480</t>
  </si>
  <si>
    <t>o142</t>
  </si>
  <si>
    <t>MW 12A</t>
  </si>
  <si>
    <t>FX208</t>
  </si>
  <si>
    <t>o143</t>
  </si>
  <si>
    <t>MW 12B</t>
  </si>
  <si>
    <t>FX207</t>
  </si>
  <si>
    <t>o144</t>
  </si>
  <si>
    <t>GN702</t>
  </si>
  <si>
    <t>o145</t>
  </si>
  <si>
    <t>GN701</t>
  </si>
  <si>
    <t>o146</t>
  </si>
  <si>
    <t>FX205</t>
  </si>
  <si>
    <t>o147</t>
  </si>
  <si>
    <t>GM767</t>
  </si>
  <si>
    <t>o148</t>
  </si>
  <si>
    <t>MW 4A</t>
  </si>
  <si>
    <t>FX199</t>
  </si>
  <si>
    <t>o149</t>
  </si>
  <si>
    <t>MW 4B</t>
  </si>
  <si>
    <t>FX203</t>
  </si>
  <si>
    <t>o150</t>
  </si>
  <si>
    <t>Harlan Sprague Dawley</t>
  </si>
  <si>
    <t>DNR-RR</t>
  </si>
  <si>
    <t>Map</t>
  </si>
  <si>
    <t>o151</t>
  </si>
  <si>
    <t>Nevin Fish Hatchery</t>
  </si>
  <si>
    <t>o152</t>
  </si>
  <si>
    <t>o153</t>
  </si>
  <si>
    <t>Golden Guernsey</t>
  </si>
  <si>
    <t>o154</t>
  </si>
  <si>
    <t>Super America Station #4170</t>
  </si>
  <si>
    <t>o155</t>
  </si>
  <si>
    <t>Brunsell Lumber</t>
  </si>
  <si>
    <t>o156</t>
  </si>
  <si>
    <t>Amoco Service Station #15883</t>
  </si>
  <si>
    <t>o157</t>
  </si>
  <si>
    <t>Stop N Go #284</t>
  </si>
  <si>
    <t>o158</t>
  </si>
  <si>
    <t>Watts-Seybold Rd Site</t>
  </si>
  <si>
    <t>o159</t>
  </si>
  <si>
    <t>o160</t>
  </si>
  <si>
    <t>Town of Middleton Garage</t>
  </si>
  <si>
    <t>o161</t>
  </si>
  <si>
    <t>Midwest Pools</t>
  </si>
  <si>
    <t>o162</t>
  </si>
  <si>
    <t>o163</t>
  </si>
  <si>
    <t>Lycon Inc.</t>
  </si>
  <si>
    <t>o164</t>
  </si>
  <si>
    <t>Townmart Convinience Store</t>
  </si>
  <si>
    <t>o165</t>
  </si>
  <si>
    <t>Middleton Cleaners</t>
  </si>
  <si>
    <t>o166</t>
  </si>
  <si>
    <t>Bulk Petroleum Corp</t>
  </si>
  <si>
    <t>o167</t>
  </si>
  <si>
    <t>Olson Property</t>
  </si>
  <si>
    <t>o168</t>
  </si>
  <si>
    <t>Petro Express</t>
  </si>
  <si>
    <t>o169</t>
  </si>
  <si>
    <t>Cherokee Country Club</t>
  </si>
  <si>
    <t>o170</t>
  </si>
  <si>
    <t>Tom's Shell Station</t>
  </si>
  <si>
    <t>o171</t>
  </si>
  <si>
    <t>Wang Building 412</t>
  </si>
  <si>
    <t>o172</t>
  </si>
  <si>
    <t>Mamlin Hangar</t>
  </si>
  <si>
    <t>o173</t>
  </si>
  <si>
    <t>Amoco Station #18549</t>
  </si>
  <si>
    <t>o174</t>
  </si>
  <si>
    <t>Gardner Baking Co</t>
  </si>
  <si>
    <t>o175</t>
  </si>
  <si>
    <t>Edgerton Shell Oasis</t>
  </si>
  <si>
    <t>o176</t>
  </si>
  <si>
    <t>Nelson's 76 Edgerton</t>
  </si>
  <si>
    <t>o177</t>
  </si>
  <si>
    <t>Filling Station</t>
  </si>
  <si>
    <t>o178</t>
  </si>
  <si>
    <t>Halverson's 66</t>
  </si>
  <si>
    <t>o179</t>
  </si>
  <si>
    <t>Landmark Services</t>
  </si>
  <si>
    <t>o180</t>
  </si>
  <si>
    <t>Country View Store</t>
  </si>
  <si>
    <t>o181</t>
  </si>
  <si>
    <t>Bamlett's</t>
  </si>
  <si>
    <t>o182</t>
  </si>
  <si>
    <t>Cambridge Park Antiques</t>
  </si>
  <si>
    <t>o183</t>
  </si>
  <si>
    <t>Packard Property</t>
  </si>
  <si>
    <t>o184</t>
  </si>
  <si>
    <t>Lake Mills Blacktop</t>
  </si>
  <si>
    <t>o185</t>
  </si>
  <si>
    <t xml:space="preserve">Jiffy Stop </t>
  </si>
  <si>
    <t>o186</t>
  </si>
  <si>
    <t>Woods Garage</t>
  </si>
  <si>
    <t>o187</t>
  </si>
  <si>
    <t>McFarland Village</t>
  </si>
  <si>
    <t>o188</t>
  </si>
  <si>
    <t>Monona Tube and Welding</t>
  </si>
  <si>
    <t>o189</t>
  </si>
  <si>
    <t>City Wide Insulation</t>
  </si>
  <si>
    <t>o190</t>
  </si>
  <si>
    <t>Convinience Transportation</t>
  </si>
  <si>
    <t>o191</t>
  </si>
  <si>
    <t>Wagners Mobil</t>
  </si>
  <si>
    <t>o192</t>
  </si>
  <si>
    <t>Cottage Grove Coop</t>
  </si>
  <si>
    <t>o193</t>
  </si>
  <si>
    <t>KS Automotive</t>
  </si>
  <si>
    <t>o194</t>
  </si>
  <si>
    <t>Kessenich's</t>
  </si>
  <si>
    <t>o195</t>
  </si>
  <si>
    <t>Stohl Farm</t>
  </si>
  <si>
    <t>o196</t>
  </si>
  <si>
    <t>Kwik trip Marshall</t>
  </si>
  <si>
    <t>o197</t>
  </si>
  <si>
    <t>Village of Marshall</t>
  </si>
  <si>
    <t>o198</t>
  </si>
  <si>
    <t>Farmco Waterloo</t>
  </si>
  <si>
    <t>o199</t>
  </si>
  <si>
    <t>Dane Co Hwy Garage</t>
  </si>
  <si>
    <t>o200</t>
  </si>
  <si>
    <t>Bens Auto</t>
  </si>
  <si>
    <t>o201</t>
  </si>
  <si>
    <t xml:space="preserve">Amoco #18698 </t>
  </si>
  <si>
    <t>o202</t>
  </si>
  <si>
    <t>o203</t>
  </si>
  <si>
    <t>Mobil #05-F9N</t>
  </si>
  <si>
    <t>o204</t>
  </si>
  <si>
    <t>Phillips 66 Sun Prairie</t>
  </si>
  <si>
    <t>o205</t>
  </si>
  <si>
    <t>Blied Printing</t>
  </si>
  <si>
    <t>o206</t>
  </si>
  <si>
    <t>Fiore Coal and Oil Co</t>
  </si>
  <si>
    <t>o207</t>
  </si>
  <si>
    <t>Schlimgen</t>
  </si>
  <si>
    <t>o208</t>
  </si>
  <si>
    <t>MG&amp;E</t>
  </si>
  <si>
    <t>o209</t>
  </si>
  <si>
    <t>Smiles English Hair Designs</t>
  </si>
  <si>
    <t>o210</t>
  </si>
  <si>
    <t>Woodmans East</t>
  </si>
  <si>
    <t>o211</t>
  </si>
  <si>
    <t>Citgo Station W. Washington</t>
  </si>
  <si>
    <t>o212</t>
  </si>
  <si>
    <t>UW Madison 30 N Murray st.</t>
  </si>
  <si>
    <t>o213</t>
  </si>
  <si>
    <t>Stop-N-Go</t>
  </si>
  <si>
    <t>o214</t>
  </si>
  <si>
    <t>o215</t>
  </si>
  <si>
    <t>Marshall Residence</t>
  </si>
  <si>
    <t>o216</t>
  </si>
  <si>
    <t>UW Charmany Farms</t>
  </si>
  <si>
    <t>o217</t>
  </si>
  <si>
    <t>o218</t>
  </si>
  <si>
    <t>Valley Bank Rolling Meadows</t>
  </si>
  <si>
    <t>o219</t>
  </si>
  <si>
    <t>UW Credit Union</t>
  </si>
  <si>
    <t>o220</t>
  </si>
  <si>
    <t>Wisconsin Design Builders</t>
  </si>
  <si>
    <t>o221</t>
  </si>
  <si>
    <t>Fitchburg Garage</t>
  </si>
  <si>
    <t>o222</t>
  </si>
  <si>
    <t>o223</t>
  </si>
  <si>
    <t>Schwenn's 76 Service Station</t>
  </si>
  <si>
    <t>o224</t>
  </si>
  <si>
    <t>Crystal Lake Campground</t>
  </si>
  <si>
    <t>1990-2011</t>
  </si>
  <si>
    <t>o225</t>
  </si>
  <si>
    <t>Former Skelgas, Lodi</t>
  </si>
  <si>
    <t>o226</t>
  </si>
  <si>
    <t>Bushnell Ford</t>
  </si>
  <si>
    <t>o227</t>
  </si>
  <si>
    <t>Puntney Farm Property</t>
  </si>
  <si>
    <t>o228</t>
  </si>
  <si>
    <t>Home Feeds Inc.</t>
  </si>
  <si>
    <t>o229</t>
  </si>
  <si>
    <t>Interstate 66</t>
  </si>
  <si>
    <t>o230</t>
  </si>
  <si>
    <t>Alliant Energy Deforest</t>
  </si>
  <si>
    <t>o231</t>
  </si>
  <si>
    <t>Busse Property</t>
  </si>
  <si>
    <t>o232</t>
  </si>
  <si>
    <t>Stock Yard Lumber</t>
  </si>
  <si>
    <t>o233</t>
  </si>
  <si>
    <t>Windsor Citgo</t>
  </si>
  <si>
    <t>o234</t>
  </si>
  <si>
    <t>FH Raemisch Inc</t>
  </si>
  <si>
    <t>o235</t>
  </si>
  <si>
    <t>Kwick Stop Waunakee</t>
  </si>
  <si>
    <t>o236</t>
  </si>
  <si>
    <t>Scientific Protein Laboratories</t>
  </si>
  <si>
    <t>o237</t>
  </si>
  <si>
    <t>Ken's Quick Stop</t>
  </si>
  <si>
    <t>o238</t>
  </si>
  <si>
    <t>Reible Property</t>
  </si>
  <si>
    <t>o239</t>
  </si>
  <si>
    <t>Fronteir FS Cooperative</t>
  </si>
  <si>
    <t>o240</t>
  </si>
  <si>
    <t>Bollig's Mobile Station</t>
  </si>
  <si>
    <t>o241</t>
  </si>
  <si>
    <t>Patrons Mercantile Coop</t>
  </si>
  <si>
    <t>o242</t>
  </si>
  <si>
    <t>Kalscheur Implement Co</t>
  </si>
  <si>
    <t>o243</t>
  </si>
  <si>
    <t>Fedele Trucking</t>
  </si>
  <si>
    <t>o244</t>
  </si>
  <si>
    <t>Madison Truck Plaza</t>
  </si>
  <si>
    <t>o245</t>
  </si>
  <si>
    <t>Kickapoo Site #337</t>
  </si>
  <si>
    <t>o246</t>
  </si>
  <si>
    <t>Belleville Bulk Plt</t>
  </si>
  <si>
    <t>o247</t>
  </si>
  <si>
    <t>Belleville Cenex</t>
  </si>
  <si>
    <t>o248</t>
  </si>
  <si>
    <t>Link Property</t>
  </si>
  <si>
    <t>o249</t>
  </si>
  <si>
    <t>Duerst Property</t>
  </si>
  <si>
    <t>o250</t>
  </si>
  <si>
    <t>Oregon Fire EMS</t>
  </si>
  <si>
    <t>o251</t>
  </si>
  <si>
    <t>Oregon Farm Center</t>
  </si>
  <si>
    <t>o252</t>
  </si>
  <si>
    <t>Martinson Service Center</t>
  </si>
  <si>
    <t>o253</t>
  </si>
  <si>
    <t>Oregon Clinic</t>
  </si>
  <si>
    <t>o254</t>
  </si>
  <si>
    <t>Fitchburg City Site #3</t>
  </si>
  <si>
    <t>o255</t>
  </si>
  <si>
    <t>Verona TN Garage</t>
  </si>
  <si>
    <t>o256</t>
  </si>
  <si>
    <t>Zurbuchen Oil</t>
  </si>
  <si>
    <t>o257</t>
  </si>
  <si>
    <t>Danco Prairie FS Coop</t>
  </si>
  <si>
    <t>o258</t>
  </si>
  <si>
    <t>Mobil #05-MN7</t>
  </si>
  <si>
    <t>o259</t>
  </si>
  <si>
    <t>Dawley Property</t>
  </si>
  <si>
    <t>o260</t>
  </si>
  <si>
    <t>Fiore</t>
  </si>
  <si>
    <t>o261</t>
  </si>
  <si>
    <t>MRD Landfill</t>
  </si>
  <si>
    <t>DNR-GEMS</t>
  </si>
  <si>
    <t>MW-14I</t>
  </si>
  <si>
    <t>CV717</t>
  </si>
  <si>
    <t>2000-2001</t>
  </si>
  <si>
    <t>o262</t>
  </si>
  <si>
    <t>MW-14D</t>
  </si>
  <si>
    <t>CV718</t>
  </si>
  <si>
    <t>o263</t>
  </si>
  <si>
    <t>MW-15S</t>
  </si>
  <si>
    <t>CV719</t>
  </si>
  <si>
    <t>2000-2002</t>
  </si>
  <si>
    <t>o264</t>
  </si>
  <si>
    <t>MW-15D</t>
  </si>
  <si>
    <t>CV720</t>
  </si>
  <si>
    <t>o265</t>
  </si>
  <si>
    <t>City Disposal Landfill</t>
  </si>
  <si>
    <t>RST-2A</t>
  </si>
  <si>
    <t>LO776</t>
  </si>
  <si>
    <t>o266</t>
  </si>
  <si>
    <t>RST-2B</t>
  </si>
  <si>
    <t>LO777</t>
  </si>
  <si>
    <t>o267</t>
  </si>
  <si>
    <t>RST-2C</t>
  </si>
  <si>
    <t>LO778</t>
  </si>
  <si>
    <t>o268</t>
  </si>
  <si>
    <t>Hagen Farms</t>
  </si>
  <si>
    <t>P-22B</t>
  </si>
  <si>
    <t>RY888</t>
  </si>
  <si>
    <t>2000-2011</t>
  </si>
  <si>
    <t>o269</t>
  </si>
  <si>
    <t>P-22C</t>
  </si>
  <si>
    <t>RY889</t>
  </si>
  <si>
    <t>o270</t>
  </si>
  <si>
    <t>Refuse Hideaway</t>
  </si>
  <si>
    <t>P-31S</t>
  </si>
  <si>
    <t>FH894</t>
  </si>
  <si>
    <t>o271</t>
  </si>
  <si>
    <t>P-31IS</t>
  </si>
  <si>
    <t>FH893</t>
  </si>
  <si>
    <t>o272</t>
  </si>
  <si>
    <t>Dane Co. LF#1</t>
  </si>
  <si>
    <t>MW-29</t>
  </si>
  <si>
    <t>BW579</t>
  </si>
  <si>
    <t>1990-1996</t>
  </si>
  <si>
    <t>o273</t>
  </si>
  <si>
    <t>MW-29P</t>
  </si>
  <si>
    <t>BW580</t>
  </si>
  <si>
    <t>o274</t>
  </si>
  <si>
    <t>MW-29P2</t>
  </si>
  <si>
    <t>EH009</t>
  </si>
  <si>
    <t>1990-1997</t>
  </si>
  <si>
    <t>o275</t>
  </si>
  <si>
    <t>Rodefeld LF</t>
  </si>
  <si>
    <t>M-1A</t>
  </si>
  <si>
    <t>BX873</t>
  </si>
  <si>
    <t>1990-1993</t>
  </si>
  <si>
    <t>o276</t>
  </si>
  <si>
    <t>M-1B</t>
  </si>
  <si>
    <t>BX874</t>
  </si>
  <si>
    <t>o277</t>
  </si>
  <si>
    <t>M-1C</t>
  </si>
  <si>
    <t>BX875</t>
  </si>
  <si>
    <t>o278</t>
  </si>
  <si>
    <t>Truax LF</t>
  </si>
  <si>
    <t>MW-5</t>
  </si>
  <si>
    <t>EI007</t>
  </si>
  <si>
    <t>o279</t>
  </si>
  <si>
    <t>MW-5A</t>
  </si>
  <si>
    <t>EI008</t>
  </si>
  <si>
    <t>o280</t>
  </si>
  <si>
    <t>MW-5B</t>
  </si>
  <si>
    <t>EI009</t>
  </si>
  <si>
    <t>o281</t>
  </si>
  <si>
    <t>Madison Well 24</t>
  </si>
  <si>
    <t>o282</t>
  </si>
  <si>
    <t>Refuse Hidaway</t>
  </si>
  <si>
    <t>P-36D</t>
  </si>
  <si>
    <t>o283</t>
  </si>
  <si>
    <t>SE Madison Test Hole #2 Prairie Dock</t>
  </si>
  <si>
    <t>o284</t>
  </si>
  <si>
    <t>SE Madison Test Hole #2 Prairie Dock WT well</t>
  </si>
  <si>
    <t>Consultant_BT2</t>
  </si>
  <si>
    <t>o285</t>
  </si>
  <si>
    <t>SE Madison Test Hole # 1 Tradewinds</t>
  </si>
  <si>
    <t>o286</t>
  </si>
  <si>
    <t>o287</t>
  </si>
  <si>
    <t>SE Madison Test Hole # 1 Tradewinds WT well</t>
  </si>
  <si>
    <t>o288</t>
  </si>
  <si>
    <t>Village of Dane Well #3 Test Well</t>
  </si>
  <si>
    <t>Consultant_MSA</t>
  </si>
  <si>
    <t>o289</t>
  </si>
  <si>
    <t>Iowa CO CTH A Test Hole</t>
  </si>
  <si>
    <t>o290</t>
  </si>
  <si>
    <t>o291</t>
  </si>
  <si>
    <t>o292</t>
  </si>
  <si>
    <t>o293</t>
  </si>
  <si>
    <t>o294</t>
  </si>
  <si>
    <t>o295</t>
  </si>
  <si>
    <t>MW19S at Madison Unit Well 19</t>
  </si>
  <si>
    <t>o296</t>
  </si>
  <si>
    <t>MW19D at Madison Unit Well 19</t>
  </si>
  <si>
    <t>VV300</t>
  </si>
  <si>
    <t>o297</t>
  </si>
  <si>
    <t>MW13S at Madison Unit Well 13</t>
  </si>
  <si>
    <t>o298</t>
  </si>
  <si>
    <t>MW13D at Madison Unit Well 13</t>
  </si>
  <si>
    <t>o299</t>
  </si>
  <si>
    <t>MW11S at Madison Unit Well 11</t>
  </si>
  <si>
    <t>o300</t>
  </si>
  <si>
    <t>MW11D at Madison Unit Well 11</t>
  </si>
  <si>
    <t>o301</t>
  </si>
  <si>
    <t>LES Lake Edge Park Shallow well</t>
  </si>
  <si>
    <t>o302</t>
  </si>
  <si>
    <t>LED Lake Edge Park Shallow well</t>
  </si>
  <si>
    <t>o303</t>
  </si>
  <si>
    <t>LEVD Lake Edge Park Shallow well</t>
  </si>
  <si>
    <t>o304</t>
  </si>
  <si>
    <t>MW30S at Madison Unit Well 30</t>
  </si>
  <si>
    <t>o305</t>
  </si>
  <si>
    <t>MW30D at Madison Unit Well 30</t>
  </si>
  <si>
    <t>o306</t>
  </si>
  <si>
    <t>MW7S at Madison Unit Well 7</t>
  </si>
  <si>
    <t>o307</t>
  </si>
  <si>
    <t>MW7D at Madison Unit Well 7</t>
  </si>
  <si>
    <t>o308</t>
  </si>
  <si>
    <t>MW7VD at Madison Unit Well 7</t>
  </si>
  <si>
    <t>o309</t>
  </si>
  <si>
    <t>FB11S at Fitchburg Well 11</t>
  </si>
  <si>
    <t>o310</t>
  </si>
  <si>
    <t>FB11D at Fitchburg Well 11</t>
  </si>
  <si>
    <t>o311</t>
  </si>
  <si>
    <t>Hydrite MP-6</t>
  </si>
  <si>
    <t>J. Meyer PhD p. 101</t>
  </si>
  <si>
    <t>o312</t>
  </si>
  <si>
    <t>J. Meyer PhD p. 202</t>
  </si>
  <si>
    <t>o313</t>
  </si>
  <si>
    <t>o314</t>
  </si>
  <si>
    <t>o315</t>
  </si>
  <si>
    <t>J. Meyer PhD p. 201</t>
  </si>
  <si>
    <t>o316</t>
  </si>
  <si>
    <t>o317</t>
  </si>
  <si>
    <t>o318</t>
  </si>
  <si>
    <t>o319</t>
  </si>
  <si>
    <t>o320</t>
  </si>
  <si>
    <t>o321</t>
  </si>
  <si>
    <t>o322</t>
  </si>
  <si>
    <t>J. Meyer PhD p. 47</t>
  </si>
  <si>
    <t>o323</t>
  </si>
  <si>
    <t>o324</t>
  </si>
  <si>
    <t>o325</t>
  </si>
  <si>
    <t>o326</t>
  </si>
  <si>
    <t>o327</t>
  </si>
  <si>
    <t>o328</t>
  </si>
  <si>
    <t>S. Swanson Upper Paleozoic well</t>
  </si>
  <si>
    <t>UW-Madison</t>
  </si>
  <si>
    <t>31/10/2000</t>
  </si>
  <si>
    <t>S. Swanson PhD p. 87, 319</t>
  </si>
  <si>
    <t>o329</t>
  </si>
  <si>
    <t>23/05/2005</t>
  </si>
  <si>
    <t>point</t>
  </si>
  <si>
    <t>Deep well log interpretation</t>
  </si>
  <si>
    <t>o330</t>
  </si>
  <si>
    <t>13000005-4</t>
  </si>
  <si>
    <t>head4</t>
  </si>
  <si>
    <t>State Capitol Well</t>
  </si>
  <si>
    <t>USGS</t>
  </si>
  <si>
    <t>o331</t>
  </si>
  <si>
    <t>13000064-4</t>
  </si>
  <si>
    <t>Madison City Well #21</t>
  </si>
  <si>
    <t>o332</t>
  </si>
  <si>
    <t>13000083-4</t>
  </si>
  <si>
    <t>Mazomanie Well</t>
  </si>
  <si>
    <t>o333</t>
  </si>
  <si>
    <t>13000143-4</t>
  </si>
  <si>
    <t>Town of Burke #4</t>
  </si>
  <si>
    <t>o334</t>
  </si>
  <si>
    <t>13000146-4</t>
  </si>
  <si>
    <t>Madison City Well #22</t>
  </si>
  <si>
    <t>o335</t>
  </si>
  <si>
    <t>13000441-4</t>
  </si>
  <si>
    <t>Odell Camren Well</t>
  </si>
  <si>
    <t>o336</t>
  </si>
  <si>
    <t>13000927-4</t>
  </si>
  <si>
    <t>School Forest Well</t>
  </si>
  <si>
    <t>o337</t>
  </si>
  <si>
    <t>13001136-4</t>
  </si>
  <si>
    <t>Steve March Well</t>
  </si>
  <si>
    <t>o338</t>
  </si>
  <si>
    <t>13001289-4</t>
  </si>
  <si>
    <t>Cross Plains</t>
  </si>
  <si>
    <t>o339</t>
  </si>
  <si>
    <t>13001297-4</t>
  </si>
  <si>
    <t>Madison at W. Washington</t>
  </si>
  <si>
    <t>o340</t>
  </si>
  <si>
    <t>13001355-4</t>
  </si>
  <si>
    <t>Sun Prairie</t>
  </si>
  <si>
    <t>o341</t>
  </si>
  <si>
    <t>13001440-4</t>
  </si>
  <si>
    <t>Pheasant Branch Well</t>
  </si>
  <si>
    <t>o342</t>
  </si>
  <si>
    <t>13006021-4</t>
  </si>
  <si>
    <t>o343</t>
  </si>
  <si>
    <t>13006022-4</t>
  </si>
  <si>
    <t>o344</t>
  </si>
  <si>
    <t>13006023-4</t>
  </si>
  <si>
    <t>o345</t>
  </si>
  <si>
    <t>13006024-4</t>
  </si>
  <si>
    <t>o346</t>
  </si>
  <si>
    <t>Crystal_Lake-11</t>
  </si>
  <si>
    <t>head11</t>
  </si>
  <si>
    <t>Crystal Lake near Sauk City</t>
  </si>
  <si>
    <t>W. Rose</t>
  </si>
  <si>
    <t>SW Head</t>
  </si>
  <si>
    <t>9/2007 - 8/2010</t>
  </si>
  <si>
    <t>o347</t>
  </si>
  <si>
    <t>Fish_Lake-11</t>
  </si>
  <si>
    <t>Fish Lake near Sauk City</t>
  </si>
  <si>
    <t>4/2008 - 5/2009</t>
  </si>
  <si>
    <t>o348</t>
  </si>
  <si>
    <t>Lake_Kegonsa-11</t>
  </si>
  <si>
    <t>Lake Kegonsa at Barber Drive near Stoughton</t>
  </si>
  <si>
    <t>Transducer</t>
  </si>
  <si>
    <t>o349</t>
  </si>
  <si>
    <t>Lake_Mendota-11</t>
  </si>
  <si>
    <t>Lake Mendota at Madison</t>
  </si>
  <si>
    <t>o350</t>
  </si>
  <si>
    <t>Lake_Monona-11</t>
  </si>
  <si>
    <t>Lake Monona at Madison</t>
  </si>
  <si>
    <t>o351</t>
  </si>
  <si>
    <t>Lake_Waubesa-11</t>
  </si>
  <si>
    <t>Lake Waubesa at McFarland</t>
  </si>
  <si>
    <t>o352</t>
  </si>
  <si>
    <t>Lake_Wingra-11</t>
  </si>
  <si>
    <t>Lake Wingra at Madison</t>
  </si>
  <si>
    <t>o353</t>
  </si>
  <si>
    <t>Yahara_River_Madison-11</t>
  </si>
  <si>
    <t>Yahara River at E Main Street at Madison</t>
  </si>
  <si>
    <t>o354</t>
  </si>
  <si>
    <t>Yahara_River_Stoughton-11</t>
  </si>
  <si>
    <t>Yahara River at Forton Street bridge at Stoughton</t>
  </si>
  <si>
    <t>o355</t>
  </si>
  <si>
    <t>Yahara_River_McFarland-11</t>
  </si>
  <si>
    <t>Yahara River at McFarland</t>
  </si>
  <si>
    <t>o356</t>
  </si>
  <si>
    <t>head2</t>
  </si>
  <si>
    <t>VHD</t>
  </si>
  <si>
    <t>o357</t>
  </si>
  <si>
    <t>MW 106 Nest</t>
  </si>
  <si>
    <t>o358</t>
  </si>
  <si>
    <t>head21</t>
  </si>
  <si>
    <t>Mw-23 Nest</t>
  </si>
  <si>
    <t>o359</t>
  </si>
  <si>
    <t>o360</t>
  </si>
  <si>
    <t>o361</t>
  </si>
  <si>
    <t>o362</t>
  </si>
  <si>
    <t>o363</t>
  </si>
  <si>
    <t>o364</t>
  </si>
  <si>
    <t>o365</t>
  </si>
  <si>
    <t>o366</t>
  </si>
  <si>
    <t>MW 18 Nest</t>
  </si>
  <si>
    <t>o367</t>
  </si>
  <si>
    <t>15 Nest</t>
  </si>
  <si>
    <t>o368</t>
  </si>
  <si>
    <t>o369</t>
  </si>
  <si>
    <t>MW 1 Nest</t>
  </si>
  <si>
    <t>o370</t>
  </si>
  <si>
    <t>o371</t>
  </si>
  <si>
    <t>MW 10 Nest</t>
  </si>
  <si>
    <t>o372</t>
  </si>
  <si>
    <t>22 Nest</t>
  </si>
  <si>
    <t>o373</t>
  </si>
  <si>
    <t>MW 103 Nest</t>
  </si>
  <si>
    <t>o374</t>
  </si>
  <si>
    <t>o375</t>
  </si>
  <si>
    <t>MW 104 Nest</t>
  </si>
  <si>
    <t>o376</t>
  </si>
  <si>
    <t>o377</t>
  </si>
  <si>
    <t>o378</t>
  </si>
  <si>
    <t>o379</t>
  </si>
  <si>
    <t>o380</t>
  </si>
  <si>
    <t>MW 2 Nest</t>
  </si>
  <si>
    <t>o381</t>
  </si>
  <si>
    <t>MW-20 Nest</t>
  </si>
  <si>
    <t>o382</t>
  </si>
  <si>
    <t>o383</t>
  </si>
  <si>
    <t>MW 111 Nest</t>
  </si>
  <si>
    <t>o384</t>
  </si>
  <si>
    <t>29 Nest</t>
  </si>
  <si>
    <t>o385</t>
  </si>
  <si>
    <t>o386</t>
  </si>
  <si>
    <t>MW 5 Nest</t>
  </si>
  <si>
    <t>o387</t>
  </si>
  <si>
    <t>o388</t>
  </si>
  <si>
    <t>o389</t>
  </si>
  <si>
    <t>o390</t>
  </si>
  <si>
    <t>o391</t>
  </si>
  <si>
    <t>o392</t>
  </si>
  <si>
    <t>o393</t>
  </si>
  <si>
    <t>MW 11 Nest</t>
  </si>
  <si>
    <t>o394</t>
  </si>
  <si>
    <t>MW 15 Nest</t>
  </si>
  <si>
    <t>o395</t>
  </si>
  <si>
    <t>o396</t>
  </si>
  <si>
    <t>o397</t>
  </si>
  <si>
    <t>o398</t>
  </si>
  <si>
    <t>MW 4 Nest</t>
  </si>
  <si>
    <t>o399</t>
  </si>
  <si>
    <t>MW 16 Nest</t>
  </si>
  <si>
    <t>o400</t>
  </si>
  <si>
    <t>MW-21 Nest</t>
  </si>
  <si>
    <t>o401</t>
  </si>
  <si>
    <t>o402</t>
  </si>
  <si>
    <t>MW 14 Nest</t>
  </si>
  <si>
    <t>o403</t>
  </si>
  <si>
    <t>RST-2 Nest</t>
  </si>
  <si>
    <t>o404</t>
  </si>
  <si>
    <t>31 Nest</t>
  </si>
  <si>
    <t>o405</t>
  </si>
  <si>
    <t>MW 3 Nest</t>
  </si>
  <si>
    <t>o406</t>
  </si>
  <si>
    <t>MW-22 Nest</t>
  </si>
  <si>
    <t>o407</t>
  </si>
  <si>
    <t>o408</t>
  </si>
  <si>
    <t>MW 12 Nest</t>
  </si>
  <si>
    <t>o409</t>
  </si>
  <si>
    <t>MW 9 Nest</t>
  </si>
  <si>
    <t>o410</t>
  </si>
  <si>
    <t>MW 19 Nest</t>
  </si>
  <si>
    <t>o411</t>
  </si>
  <si>
    <t>o412</t>
  </si>
  <si>
    <t>o413</t>
  </si>
  <si>
    <t>Nest 11</t>
  </si>
  <si>
    <t>o414</t>
  </si>
  <si>
    <t>o415</t>
  </si>
  <si>
    <t>o416</t>
  </si>
  <si>
    <t>o417</t>
  </si>
  <si>
    <t>Ports-1-2</t>
  </si>
  <si>
    <t>o418</t>
  </si>
  <si>
    <t>o419</t>
  </si>
  <si>
    <t>Nest 13</t>
  </si>
  <si>
    <t>o420</t>
  </si>
  <si>
    <t>o421</t>
  </si>
  <si>
    <t>o422</t>
  </si>
  <si>
    <t>o423</t>
  </si>
  <si>
    <t>LED-VD Lake Edge Park Shallow well</t>
  </si>
  <si>
    <t>o424</t>
  </si>
  <si>
    <t>o425</t>
  </si>
  <si>
    <t>o426</t>
  </si>
  <si>
    <t>o427</t>
  </si>
  <si>
    <t>Schultz P-36D</t>
  </si>
  <si>
    <t>o428</t>
  </si>
  <si>
    <t>Ports-2-4</t>
  </si>
  <si>
    <t>o429</t>
  </si>
  <si>
    <t>o430</t>
  </si>
  <si>
    <t>5 Nest</t>
  </si>
  <si>
    <t>o431</t>
  </si>
  <si>
    <t>o433</t>
  </si>
  <si>
    <t>MW7S-D at Madison Unit Well 7</t>
  </si>
  <si>
    <t>o434</t>
  </si>
  <si>
    <t>MW7D-VD at Madison Unit Well 7</t>
  </si>
  <si>
    <t>o435</t>
  </si>
  <si>
    <t>MW19S-D at Madison Unit Well 19</t>
  </si>
  <si>
    <t>o436</t>
  </si>
  <si>
    <t>MW13S-D at Madison Unit Well 13</t>
  </si>
  <si>
    <t>o437</t>
  </si>
  <si>
    <t>MW11S-D at Madison Unit Well 11</t>
  </si>
  <si>
    <t>o439</t>
  </si>
  <si>
    <t>LES-D Lake Edge Park Shallow well</t>
  </si>
  <si>
    <t>o440</t>
  </si>
  <si>
    <t>MW30S-D at Madison Unit Well 30</t>
  </si>
  <si>
    <t>o441</t>
  </si>
  <si>
    <t>FB11S-D at Fitchburg Well 11</t>
  </si>
  <si>
    <t>lk_mendota</t>
  </si>
  <si>
    <t>lake1</t>
  </si>
  <si>
    <t>SW head</t>
  </si>
  <si>
    <t>lk_monona</t>
  </si>
  <si>
    <t>lk_wingra</t>
  </si>
  <si>
    <t>lk_waubesa</t>
  </si>
  <si>
    <t>lk_kegonsa</t>
  </si>
  <si>
    <t>Lake Kegonsa near Stoughton</t>
  </si>
  <si>
    <t>fish_lk</t>
  </si>
  <si>
    <t>lake2</t>
  </si>
  <si>
    <t>crystal_lk</t>
  </si>
  <si>
    <t>2006 - 2010</t>
  </si>
  <si>
    <t>Spring name</t>
  </si>
  <si>
    <t>Surface water body</t>
  </si>
  <si>
    <r>
      <t>Acutal spring location</t>
    </r>
    <r>
      <rPr>
        <b/>
        <vertAlign val="superscript"/>
        <sz val="10"/>
        <color theme="1"/>
        <rFont val="Arial"/>
        <family val="2"/>
      </rPr>
      <t>1</t>
    </r>
  </si>
  <si>
    <r>
      <t>Spring Measurement location</t>
    </r>
    <r>
      <rPr>
        <b/>
        <vertAlign val="superscript"/>
        <sz val="10"/>
        <color theme="1"/>
        <rFont val="Arial"/>
        <family val="2"/>
      </rPr>
      <t>1</t>
    </r>
  </si>
  <si>
    <t>Segment</t>
  </si>
  <si>
    <t>Reach</t>
  </si>
  <si>
    <t>yes/no</t>
  </si>
  <si>
    <t>Englehart Drive Springs</t>
  </si>
  <si>
    <t>englehart</t>
  </si>
  <si>
    <t>Nine Springs Creek</t>
  </si>
  <si>
    <t>springs</t>
  </si>
  <si>
    <t>WI Springs Inventory</t>
  </si>
  <si>
    <t>Spring</t>
  </si>
  <si>
    <t>Acoustic Doppler</t>
  </si>
  <si>
    <t>Flux</t>
  </si>
  <si>
    <t>No</t>
  </si>
  <si>
    <t>Same</t>
  </si>
  <si>
    <t>Syene Road Springs</t>
  </si>
  <si>
    <t>syene</t>
  </si>
  <si>
    <t>Big Springs</t>
  </si>
  <si>
    <t>big_nine</t>
  </si>
  <si>
    <t>Yes</t>
  </si>
  <si>
    <t>Nursery Springs</t>
  </si>
  <si>
    <t>nursery</t>
  </si>
  <si>
    <t>Duck Pond Springs</t>
  </si>
  <si>
    <t>duck_pond</t>
  </si>
  <si>
    <t>Lake Wingra</t>
  </si>
  <si>
    <t>Council Circle &amp; Dancing Sands Springs</t>
  </si>
  <si>
    <t>council_wingra</t>
  </si>
  <si>
    <t>Lower Garfoot Springs</t>
  </si>
  <si>
    <t>garfoot_obs</t>
  </si>
  <si>
    <t>Garfoot Creek</t>
  </si>
  <si>
    <t>Garfoot Springs</t>
  </si>
  <si>
    <t>garfoot_braun</t>
  </si>
  <si>
    <t>Big Donald Park Springs</t>
  </si>
  <si>
    <t>big_donald</t>
  </si>
  <si>
    <t>Mt Vernon Creek</t>
  </si>
  <si>
    <t>Small Donald Park Springs</t>
  </si>
  <si>
    <t>small_donald</t>
  </si>
  <si>
    <t>Mt. Vernon Creek</t>
  </si>
  <si>
    <t>Spring Harbor Spring</t>
  </si>
  <si>
    <t>harbor_mendota</t>
  </si>
  <si>
    <t>Lake Mendota</t>
  </si>
  <si>
    <t>Flynn Creek Springs</t>
  </si>
  <si>
    <t>fritz</t>
  </si>
  <si>
    <t>Flynn Creek</t>
  </si>
  <si>
    <t>Story Creek Spring</t>
  </si>
  <si>
    <t>cth_a</t>
  </si>
  <si>
    <t>Story Creek</t>
  </si>
  <si>
    <t>Nevin Fish Hatchery Springs</t>
  </si>
  <si>
    <t>nevin</t>
  </si>
  <si>
    <t xml:space="preserve">DNR </t>
  </si>
  <si>
    <t>Zeier Road Springs</t>
  </si>
  <si>
    <t>zeier</t>
  </si>
  <si>
    <t>Starkweather Creek</t>
  </si>
  <si>
    <t>big_wingra</t>
  </si>
  <si>
    <t>Frederick Springs</t>
  </si>
  <si>
    <t>pheasant_branch</t>
  </si>
  <si>
    <t>Pheasant Branch</t>
  </si>
  <si>
    <t>USGS / K. Anderson (M.S. Thesis 2002)</t>
  </si>
  <si>
    <t>Culver Springs</t>
  </si>
  <si>
    <t>token</t>
  </si>
  <si>
    <t>Token Creek</t>
  </si>
  <si>
    <t>L. Parent (2001)</t>
  </si>
  <si>
    <t>Bottom Sediment</t>
  </si>
  <si>
    <r>
      <t>Pleistocene</t>
    </r>
    <r>
      <rPr>
        <b/>
        <vertAlign val="superscript"/>
        <sz val="10"/>
        <color theme="1"/>
        <rFont val="Arial"/>
        <family val="2"/>
      </rPr>
      <t>3</t>
    </r>
  </si>
  <si>
    <r>
      <t>Bedrock</t>
    </r>
    <r>
      <rPr>
        <b/>
        <vertAlign val="superscript"/>
        <sz val="10"/>
        <color theme="1"/>
        <rFont val="Arial"/>
        <family val="2"/>
      </rPr>
      <t>4</t>
    </r>
  </si>
  <si>
    <r>
      <t>Vert. high-K conduit</t>
    </r>
    <r>
      <rPr>
        <b/>
        <vertAlign val="superscript"/>
        <sz val="10"/>
        <color theme="1"/>
        <rFont val="Arial"/>
        <family val="2"/>
      </rPr>
      <t>6</t>
    </r>
  </si>
  <si>
    <t>cfs</t>
  </si>
  <si>
    <t>cfd</t>
  </si>
  <si>
    <t>Muck</t>
  </si>
  <si>
    <t>op</t>
  </si>
  <si>
    <t>CTC</t>
  </si>
  <si>
    <t>No Conduit</t>
  </si>
  <si>
    <t>Sandy</t>
  </si>
  <si>
    <t>gs</t>
  </si>
  <si>
    <t>Conduit to Wonewoc</t>
  </si>
  <si>
    <t>CT</t>
  </si>
  <si>
    <t>Silt</t>
  </si>
  <si>
    <t>Sandy silt with clay</t>
  </si>
  <si>
    <t>Clay with silt</t>
  </si>
  <si>
    <t>sp</t>
  </si>
  <si>
    <t>Sandy with gravel</t>
  </si>
  <si>
    <t>Op</t>
  </si>
  <si>
    <t>Oas</t>
  </si>
  <si>
    <t>Clay and silt</t>
  </si>
  <si>
    <t>CW</t>
  </si>
  <si>
    <t>Sand and gravel</t>
  </si>
  <si>
    <t>sm</t>
  </si>
  <si>
    <t>2009-2010</t>
  </si>
  <si>
    <t>Silt and sand</t>
  </si>
  <si>
    <t>Conduit to Mt Simon</t>
  </si>
  <si>
    <t>1997-1999</t>
  </si>
  <si>
    <t>Notes:</t>
  </si>
  <si>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During calibration this row/column and segment/reach served as the spring location</t>
    </r>
  </si>
  <si>
    <r>
      <rPr>
        <vertAlign val="superscript"/>
        <sz val="10"/>
        <color theme="1"/>
        <rFont val="Arial"/>
        <family val="2"/>
      </rPr>
      <t>3</t>
    </r>
    <r>
      <rPr>
        <sz val="10"/>
        <color theme="1"/>
        <rFont val="Arial"/>
        <family val="2"/>
      </rPr>
      <t xml:space="preserve"> Pleisocene geology descriptions from L. Clayton and J.W. Attig (1997)</t>
    </r>
  </si>
  <si>
    <r>
      <rPr>
        <vertAlign val="superscript"/>
        <sz val="10"/>
        <color theme="1"/>
        <rFont val="Arial"/>
        <family val="2"/>
      </rPr>
      <t>4</t>
    </r>
    <r>
      <rPr>
        <sz val="10"/>
        <color theme="1"/>
        <rFont val="Arial"/>
        <family val="2"/>
      </rPr>
      <t xml:space="preserve"> Bedrock geology descriptions from B. A Brown, K. Massie-Ferch, and R. M. Peters (2013)</t>
    </r>
  </si>
  <si>
    <r>
      <rPr>
        <vertAlign val="superscript"/>
        <sz val="10"/>
        <color theme="1"/>
        <rFont val="Arial"/>
        <family val="2"/>
      </rPr>
      <t>6</t>
    </r>
    <r>
      <rPr>
        <sz val="10"/>
        <color theme="1"/>
        <rFont val="Arial"/>
        <family val="2"/>
      </rPr>
      <t xml:space="preserve"> For certain springs, vertical conduits were hardwired into the model to generate sufficient spring discharge</t>
    </r>
  </si>
  <si>
    <t>Zeier Rd Springs</t>
  </si>
  <si>
    <t>Frederik Springs</t>
  </si>
  <si>
    <t xml:space="preserve">Council Circle &amp; Dancing Sands Springs </t>
  </si>
  <si>
    <t>Small Springs</t>
  </si>
  <si>
    <t>Spring Harbor Springs</t>
  </si>
  <si>
    <t>Story Creek Springs</t>
  </si>
  <si>
    <t>gpm</t>
  </si>
  <si>
    <t>131436_lay6</t>
  </si>
  <si>
    <t>bh_flow</t>
  </si>
  <si>
    <t>Culver Springs 2</t>
  </si>
  <si>
    <t>Spinner</t>
  </si>
  <si>
    <t>131436_lay8</t>
  </si>
  <si>
    <t>131436_lay9</t>
  </si>
  <si>
    <t>131371_lay8</t>
  </si>
  <si>
    <t>131371_lay9</t>
  </si>
  <si>
    <t>131371_lay11</t>
  </si>
  <si>
    <t>131371_lay12</t>
  </si>
  <si>
    <t>136049_lay9</t>
  </si>
  <si>
    <t>SE Madison Test Hole</t>
  </si>
  <si>
    <t>136049_lay11</t>
  </si>
  <si>
    <t>136049_lay12</t>
  </si>
  <si>
    <t>131440_lay8</t>
  </si>
  <si>
    <t>131440_lay9</t>
  </si>
  <si>
    <t>131440_lay11</t>
  </si>
  <si>
    <t>131440_lay12</t>
  </si>
  <si>
    <t>131466_lay6</t>
  </si>
  <si>
    <t>Heat pulse</t>
  </si>
  <si>
    <t>131466_lay8</t>
  </si>
  <si>
    <t>Casing_Depth</t>
  </si>
  <si>
    <t>Z_Top_Open_Int</t>
  </si>
  <si>
    <t>Z_Bot_Open_ Int</t>
  </si>
  <si>
    <t>Label</t>
  </si>
  <si>
    <t>Units</t>
  </si>
  <si>
    <t>Description</t>
  </si>
  <si>
    <t>Sequential order</t>
  </si>
  <si>
    <t>Target ID</t>
  </si>
  <si>
    <t>Master ID from original spreadsheet</t>
  </si>
  <si>
    <t>Group number or name</t>
  </si>
  <si>
    <t>Location name</t>
  </si>
  <si>
    <t>Source of target data (e.g., WGNHS, USGS, City of Madison)</t>
  </si>
  <si>
    <t>Researcher who collected target data</t>
  </si>
  <si>
    <r>
      <t xml:space="preserve">Measurement or estimate techniques include: </t>
    </r>
    <r>
      <rPr>
        <b/>
        <sz val="10"/>
        <color theme="1"/>
        <rFont val="Arial"/>
        <family val="2"/>
      </rPr>
      <t>Manual</t>
    </r>
    <r>
      <rPr>
        <sz val="10"/>
        <color theme="1"/>
        <rFont val="Arial"/>
        <family val="2"/>
      </rPr>
      <t xml:space="preserve"> = measurment tape, </t>
    </r>
    <r>
      <rPr>
        <b/>
        <sz val="10"/>
        <color theme="1"/>
        <rFont val="Arial"/>
        <family val="2"/>
      </rPr>
      <t>GP_TempRes</t>
    </r>
    <r>
      <rPr>
        <sz val="10"/>
        <color theme="1"/>
        <rFont val="Arial"/>
        <family val="2"/>
      </rPr>
      <t xml:space="preserve"> = collected during geophysical log of a well using temperature resistivity equipment, </t>
    </r>
    <r>
      <rPr>
        <b/>
        <sz val="10"/>
        <color theme="1"/>
        <rFont val="Arial"/>
        <family val="2"/>
      </rPr>
      <t>Packer</t>
    </r>
    <r>
      <rPr>
        <sz val="10"/>
        <color theme="1"/>
        <rFont val="Arial"/>
        <family val="2"/>
      </rPr>
      <t xml:space="preserve"> = Packer test discrete measurement, </t>
    </r>
    <r>
      <rPr>
        <b/>
        <sz val="10"/>
        <color theme="1"/>
        <rFont val="Arial"/>
        <family val="2"/>
      </rPr>
      <t>Flute</t>
    </r>
    <r>
      <rPr>
        <sz val="10"/>
        <color theme="1"/>
        <rFont val="Arial"/>
        <family val="2"/>
      </rPr>
      <t xml:space="preserve"> = FLUTe system discrete measurement, </t>
    </r>
    <r>
      <rPr>
        <b/>
        <sz val="10"/>
        <color theme="1"/>
        <rFont val="Arial"/>
        <family val="2"/>
      </rPr>
      <t>Westbay</t>
    </r>
    <r>
      <rPr>
        <sz val="10"/>
        <color theme="1"/>
        <rFont val="Arial"/>
        <family val="2"/>
      </rPr>
      <t xml:space="preserve"> = Westbay system discrete measurement, </t>
    </r>
    <r>
      <rPr>
        <b/>
        <sz val="10"/>
        <color theme="1"/>
        <rFont val="Arial"/>
        <family val="2"/>
      </rPr>
      <t>Map</t>
    </r>
    <r>
      <rPr>
        <sz val="10"/>
        <color theme="1"/>
        <rFont val="Arial"/>
        <family val="2"/>
      </rPr>
      <t xml:space="preserve"> = determined from water table map, and </t>
    </r>
    <r>
      <rPr>
        <b/>
        <sz val="10"/>
        <color theme="1"/>
        <rFont val="Arial"/>
        <family val="2"/>
      </rPr>
      <t>Transducer</t>
    </r>
    <r>
      <rPr>
        <sz val="10"/>
        <color theme="1"/>
        <rFont val="Arial"/>
        <family val="2"/>
      </rPr>
      <t xml:space="preserve"> = pressure transducer recording</t>
    </r>
  </si>
  <si>
    <r>
      <t xml:space="preserve">Measurement or estimate types include: </t>
    </r>
    <r>
      <rPr>
        <b/>
        <sz val="10"/>
        <color theme="1"/>
        <rFont val="Arial"/>
        <family val="2"/>
      </rPr>
      <t>Head</t>
    </r>
    <r>
      <rPr>
        <sz val="10"/>
        <color theme="1"/>
        <rFont val="Arial"/>
        <family val="2"/>
      </rPr>
      <t xml:space="preserve"> = Hydraulic head, </t>
    </r>
    <r>
      <rPr>
        <b/>
        <sz val="10"/>
        <color theme="1"/>
        <rFont val="Arial"/>
        <family val="2"/>
      </rPr>
      <t>SW Head</t>
    </r>
    <r>
      <rPr>
        <sz val="10"/>
        <color theme="1"/>
        <rFont val="Arial"/>
        <family val="2"/>
      </rPr>
      <t xml:space="preserve"> = Surface water head, and </t>
    </r>
    <r>
      <rPr>
        <b/>
        <sz val="10"/>
        <color theme="1"/>
        <rFont val="Arial"/>
        <family val="2"/>
      </rPr>
      <t>VHD</t>
    </r>
    <r>
      <rPr>
        <sz val="10"/>
        <color theme="1"/>
        <rFont val="Arial"/>
        <family val="2"/>
      </rPr>
      <t xml:space="preserve"> = vertical head difference</t>
    </r>
  </si>
  <si>
    <t>Longitude</t>
  </si>
  <si>
    <t>Latitude</t>
  </si>
  <si>
    <t>Model row number</t>
  </si>
  <si>
    <t>Model column number</t>
  </si>
  <si>
    <t>Model layer (upper model layer in the case of VHD targets)</t>
  </si>
  <si>
    <t>Lower model layer (Layer2 only applies to vertical head difference (VHD) targets)</t>
  </si>
  <si>
    <t>Measured or estimated target value</t>
  </si>
  <si>
    <t>Modeled target value</t>
  </si>
  <si>
    <t>Modeled target residual</t>
  </si>
  <si>
    <t>PEST calibration weight</t>
  </si>
  <si>
    <t>Site specific identifier</t>
  </si>
  <si>
    <t>DNR Wisconsin unique well identifier</t>
  </si>
  <si>
    <t>DNR Bureau for Remediation and Redevelopment Tracking System identifier</t>
  </si>
  <si>
    <t>USGS long form indentifier</t>
  </si>
  <si>
    <t>WGNHS idenfitier (a.k.a. WID)</t>
  </si>
  <si>
    <t>Measurement date</t>
  </si>
  <si>
    <r>
      <t xml:space="preserve">Measurment duration (i.e., </t>
    </r>
    <r>
      <rPr>
        <b/>
        <sz val="10"/>
        <color theme="1"/>
        <rFont val="Arial"/>
        <family val="2"/>
      </rPr>
      <t>Point</t>
    </r>
    <r>
      <rPr>
        <sz val="10"/>
        <color theme="1"/>
        <rFont val="Arial"/>
        <family val="2"/>
      </rPr>
      <t xml:space="preserve"> = one-time measurement, </t>
    </r>
    <r>
      <rPr>
        <b/>
        <sz val="10"/>
        <color theme="1"/>
        <rFont val="Arial"/>
        <family val="2"/>
      </rPr>
      <t>Average</t>
    </r>
    <r>
      <rPr>
        <sz val="10"/>
        <color theme="1"/>
        <rFont val="Arial"/>
        <family val="2"/>
      </rPr>
      <t xml:space="preserve"> = average of multiple measurements)</t>
    </r>
  </si>
  <si>
    <t>Surface elevation</t>
  </si>
  <si>
    <t>Well depth</t>
  </si>
  <si>
    <t>Casing depth</t>
  </si>
  <si>
    <t>Elevation top of open interval</t>
  </si>
  <si>
    <t>Elevation bottom of open interval</t>
  </si>
  <si>
    <t>Length of open interval</t>
  </si>
  <si>
    <t>References and/or notes</t>
  </si>
  <si>
    <t>Data not recorded or available</t>
  </si>
  <si>
    <t>Data not applicable</t>
  </si>
  <si>
    <t>Source of target data (i.e., USGS)</t>
  </si>
  <si>
    <r>
      <t xml:space="preserve">Measurement or estimate techniques include: </t>
    </r>
    <r>
      <rPr>
        <b/>
        <sz val="10"/>
        <color theme="1"/>
        <rFont val="Arial"/>
        <family val="2"/>
      </rPr>
      <t>Transducer</t>
    </r>
    <r>
      <rPr>
        <sz val="10"/>
        <color theme="1"/>
        <rFont val="Arial"/>
        <family val="2"/>
      </rPr>
      <t xml:space="preserve"> = pressure transducer recording</t>
    </r>
  </si>
  <si>
    <r>
      <t xml:space="preserve">Measurement or estimate types include: </t>
    </r>
    <r>
      <rPr>
        <b/>
        <sz val="10"/>
        <color theme="1"/>
        <rFont val="Arial"/>
        <family val="2"/>
      </rPr>
      <t>SW Head</t>
    </r>
    <r>
      <rPr>
        <sz val="10"/>
        <color theme="1"/>
        <rFont val="Arial"/>
        <family val="2"/>
      </rPr>
      <t xml:space="preserve"> = Surface water head</t>
    </r>
  </si>
  <si>
    <t>Model layer</t>
  </si>
  <si>
    <r>
      <t xml:space="preserve">Measurment duration (i.e., </t>
    </r>
    <r>
      <rPr>
        <b/>
        <sz val="10"/>
        <color theme="1"/>
        <rFont val="Arial"/>
        <family val="2"/>
      </rPr>
      <t>Average</t>
    </r>
    <r>
      <rPr>
        <sz val="10"/>
        <color theme="1"/>
        <rFont val="Arial"/>
        <family val="2"/>
      </rPr>
      <t xml:space="preserve"> = average of multiple measurements)</t>
    </r>
  </si>
  <si>
    <t>Sub label</t>
  </si>
  <si>
    <t>Common name of spring</t>
  </si>
  <si>
    <t>Name of adjoining or nearest neighboring surface water body</t>
  </si>
  <si>
    <r>
      <t xml:space="preserve">Feature types include: </t>
    </r>
    <r>
      <rPr>
        <b/>
        <sz val="10"/>
        <color theme="1"/>
        <rFont val="Arial"/>
        <family val="2"/>
      </rPr>
      <t>Spring</t>
    </r>
    <r>
      <rPr>
        <sz val="10"/>
        <color theme="1"/>
        <rFont val="Arial"/>
        <family val="2"/>
      </rPr>
      <t xml:space="preserve"> = groundwater fed spring</t>
    </r>
  </si>
  <si>
    <r>
      <t xml:space="preserve">Measurement or estimate techniques include: </t>
    </r>
    <r>
      <rPr>
        <b/>
        <sz val="10"/>
        <color theme="1"/>
        <rFont val="Arial"/>
        <family val="2"/>
      </rPr>
      <t>Acoustic Doppler</t>
    </r>
    <r>
      <rPr>
        <sz val="10"/>
        <color theme="1"/>
        <rFont val="Arial"/>
        <family val="2"/>
      </rPr>
      <t xml:space="preserve"> = Acoustic Doppler flow gage</t>
    </r>
  </si>
  <si>
    <r>
      <t xml:space="preserve">Measurement or estimate types include: </t>
    </r>
    <r>
      <rPr>
        <b/>
        <sz val="10"/>
        <color theme="1"/>
        <rFont val="Arial"/>
        <family val="2"/>
      </rPr>
      <t>Flux</t>
    </r>
    <r>
      <rPr>
        <sz val="10"/>
        <color theme="1"/>
        <rFont val="Arial"/>
        <family val="2"/>
      </rPr>
      <t xml:space="preserve"> = flow from groundwater fed spring</t>
    </r>
  </si>
  <si>
    <t>Measurment duration (i.e., Point = one-time measurement, Average = average of multiple measurements)</t>
  </si>
  <si>
    <t>Sediment in the bottom of the spring channel</t>
  </si>
  <si>
    <t>Pleistocene material mapped in the area near spring</t>
  </si>
  <si>
    <t>Bedrock material mapped in the area near spring</t>
  </si>
  <si>
    <t>Indicates if a vertical high hydraulic conductivity (K) conduit was built into the model to represent the spring</t>
  </si>
  <si>
    <t>Source of target data (i.e., WGNHS)</t>
  </si>
  <si>
    <r>
      <t xml:space="preserve">Feature types include: </t>
    </r>
    <r>
      <rPr>
        <b/>
        <sz val="10"/>
        <color theme="1"/>
        <rFont val="Arial"/>
        <family val="2"/>
      </rPr>
      <t xml:space="preserve">Well </t>
    </r>
    <r>
      <rPr>
        <sz val="10"/>
        <color theme="1"/>
        <rFont val="Arial"/>
        <family val="2"/>
      </rPr>
      <t>= groundwater well</t>
    </r>
  </si>
  <si>
    <r>
      <t xml:space="preserve">Measurement or estimate techniques include: </t>
    </r>
    <r>
      <rPr>
        <b/>
        <sz val="10"/>
        <color theme="1"/>
        <rFont val="Arial"/>
        <family val="2"/>
      </rPr>
      <t xml:space="preserve">Spinner </t>
    </r>
    <r>
      <rPr>
        <sz val="10"/>
        <color theme="1"/>
        <rFont val="Arial"/>
        <family val="2"/>
      </rPr>
      <t xml:space="preserve">= spinner flow meter, </t>
    </r>
    <r>
      <rPr>
        <b/>
        <sz val="10"/>
        <color theme="1"/>
        <rFont val="Arial"/>
        <family val="2"/>
      </rPr>
      <t>Heat pulse</t>
    </r>
    <r>
      <rPr>
        <sz val="10"/>
        <color theme="1"/>
        <rFont val="Arial"/>
        <family val="2"/>
      </rPr>
      <t xml:space="preserve"> = heat pulse flow meter</t>
    </r>
  </si>
  <si>
    <r>
      <t xml:space="preserve">Measurement or estimate types include: </t>
    </r>
    <r>
      <rPr>
        <b/>
        <sz val="10"/>
        <color theme="1"/>
        <rFont val="Arial"/>
        <family val="2"/>
      </rPr>
      <t>Flux</t>
    </r>
    <r>
      <rPr>
        <sz val="10"/>
        <color theme="1"/>
        <rFont val="Arial"/>
        <family val="2"/>
      </rPr>
      <t xml:space="preserve"> = vertical flow of groundwater in borehole</t>
    </r>
  </si>
  <si>
    <t>WGNHS idenfitier (aka; WID)</t>
  </si>
  <si>
    <t>Source of target data (i.e., USGS, WGNHS, or WDNR)</t>
  </si>
  <si>
    <r>
      <t xml:space="preserve">Measurement or estimate techniques include: </t>
    </r>
    <r>
      <rPr>
        <b/>
        <sz val="10"/>
        <color theme="1"/>
        <rFont val="Arial"/>
        <family val="2"/>
      </rPr>
      <t>Acoustic Doppler</t>
    </r>
    <r>
      <rPr>
        <sz val="10"/>
        <color theme="1"/>
        <rFont val="Arial"/>
        <family val="2"/>
      </rPr>
      <t xml:space="preserve"> = Acoustic Doppler flow gage, </t>
    </r>
    <r>
      <rPr>
        <b/>
        <sz val="10"/>
        <color theme="1"/>
        <rFont val="Arial"/>
        <family val="2"/>
      </rPr>
      <t>Statistical trend</t>
    </r>
    <r>
      <rPr>
        <sz val="10"/>
        <color theme="1"/>
        <rFont val="Arial"/>
        <family val="2"/>
      </rPr>
      <t xml:space="preserve"> = statistical estimate based on historical data, or </t>
    </r>
    <r>
      <rPr>
        <b/>
        <sz val="10"/>
        <color theme="1"/>
        <rFont val="Arial"/>
        <family val="2"/>
      </rPr>
      <t>Transducer</t>
    </r>
    <r>
      <rPr>
        <sz val="10"/>
        <color theme="1"/>
        <rFont val="Arial"/>
        <family val="2"/>
      </rPr>
      <t xml:space="preserve"> = pressure transducer recording</t>
    </r>
  </si>
  <si>
    <r>
      <t xml:space="preserve">Measurement or estimate types include: </t>
    </r>
    <r>
      <rPr>
        <b/>
        <sz val="10"/>
        <color theme="1"/>
        <rFont val="Arial"/>
        <family val="2"/>
      </rPr>
      <t>Flux</t>
    </r>
    <r>
      <rPr>
        <sz val="10"/>
        <color theme="1"/>
        <rFont val="Arial"/>
        <family val="2"/>
      </rPr>
      <t xml:space="preserve"> = flow of surface water in stream</t>
    </r>
  </si>
  <si>
    <t>USGS_ID</t>
  </si>
  <si>
    <t>USGS site identifier</t>
  </si>
  <si>
    <t>bec_at_be_7</t>
  </si>
  <si>
    <t>flux1</t>
  </si>
  <si>
    <t>Black_Earth Creek_at_Black_Earth</t>
  </si>
  <si>
    <r>
      <t>W.A. Gebert</t>
    </r>
    <r>
      <rPr>
        <vertAlign val="superscript"/>
        <sz val="10"/>
        <color theme="1"/>
        <rFont val="Arial"/>
        <family val="2"/>
      </rPr>
      <t>1</t>
    </r>
  </si>
  <si>
    <t>Stream</t>
  </si>
  <si>
    <t>Statistical trend</t>
  </si>
  <si>
    <t>05406500</t>
  </si>
  <si>
    <t>1970-1999</t>
  </si>
  <si>
    <t>kosh_nr_rkdl_7</t>
  </si>
  <si>
    <t>Koshkonong_Creek_nr_Rockdale</t>
  </si>
  <si>
    <t>05427507</t>
  </si>
  <si>
    <t>yah_at_wndsr_7</t>
  </si>
  <si>
    <t>Yahara_River_at_Windsor</t>
  </si>
  <si>
    <t>05427718</t>
  </si>
  <si>
    <t>tokn_nr_msn_7</t>
  </si>
  <si>
    <t>Token_Creek_nr_Madison</t>
  </si>
  <si>
    <t>05427800</t>
  </si>
  <si>
    <t>6mi_nr_wnke_7</t>
  </si>
  <si>
    <t>Sixmile_Creek_nr_Waunakee</t>
  </si>
  <si>
    <t>05427900</t>
  </si>
  <si>
    <t>pb_at_ar_nr_m_7</t>
  </si>
  <si>
    <t>Pheasant_Branch_at_Airport_Road_nr_Middleton</t>
  </si>
  <si>
    <t>05427943</t>
  </si>
  <si>
    <t>pb_at_m_7</t>
  </si>
  <si>
    <t>Pheasant_Branch_at_Middleton</t>
  </si>
  <si>
    <t>05427948</t>
  </si>
  <si>
    <t>mv_nr_mv_7</t>
  </si>
  <si>
    <t>Mount_Vernon_Creek_nr_Mount_Vernon</t>
  </si>
  <si>
    <t>05436000</t>
  </si>
  <si>
    <t>rwan_at_poynt_6</t>
  </si>
  <si>
    <t>flux2</t>
  </si>
  <si>
    <t>Rowan_Ck_at_Poynette</t>
  </si>
  <si>
    <t>05405600</t>
  </si>
  <si>
    <t>spr_nr_lodi_6</t>
  </si>
  <si>
    <t>Spring_Ck_nr_Lodi</t>
  </si>
  <si>
    <t>05405812</t>
  </si>
  <si>
    <t>ebm_nr_be_6</t>
  </si>
  <si>
    <t>E_Br_Blue_Mounds_Ck_nr_Black_Earth</t>
  </si>
  <si>
    <t>05406400</t>
  </si>
  <si>
    <t>bec_nr_cp_50_6</t>
  </si>
  <si>
    <t>Black_Earth_Ck_nr_Cross_Plains_5406450</t>
  </si>
  <si>
    <t>05406450</t>
  </si>
  <si>
    <t>bec_nr_cp_509_6</t>
  </si>
  <si>
    <t>Black_Earth_Ck_nr_Cross_Plains_54064509</t>
  </si>
  <si>
    <t>054064509</t>
  </si>
  <si>
    <t>bec_at_cp_6</t>
  </si>
  <si>
    <t>Black_Earth_Ck_at_Cross_Plains</t>
  </si>
  <si>
    <t>05406455</t>
  </si>
  <si>
    <t>brw_nr_cp_685_6</t>
  </si>
  <si>
    <t>Brewery_Cr_nr_Cross_Plains_54064685</t>
  </si>
  <si>
    <t>054064685</t>
  </si>
  <si>
    <t>brw_nr_cp_75_6</t>
  </si>
  <si>
    <t>Brewery_Cr_nr_Cross_Plains_5406475</t>
  </si>
  <si>
    <t>05406475</t>
  </si>
  <si>
    <t>bec_nr_cp_1_6</t>
  </si>
  <si>
    <t>Black_Earth_Ck_nr_Cross_Plains</t>
  </si>
  <si>
    <t>05406487</t>
  </si>
  <si>
    <t>bec_abv_gft_6</t>
  </si>
  <si>
    <t>Black_Earth_Ck_above_Garfoot_Ck</t>
  </si>
  <si>
    <t>05406489</t>
  </si>
  <si>
    <t>gft_nr_cp_6</t>
  </si>
  <si>
    <t>Garfoot_Ck_nr_Cross_Plains</t>
  </si>
  <si>
    <t>054064915</t>
  </si>
  <si>
    <t>bec_nr_cp_2_6</t>
  </si>
  <si>
    <t>05406494</t>
  </si>
  <si>
    <t>bec_at_vmnt_6</t>
  </si>
  <si>
    <t>Black_Earth_Ck_at_Vermont_Ck</t>
  </si>
  <si>
    <t>05406510</t>
  </si>
  <si>
    <t>vmnt_nr_be_6</t>
  </si>
  <si>
    <t>Vermont_Cr_nr_Black_Earth</t>
  </si>
  <si>
    <t>05406513</t>
  </si>
  <si>
    <t>hlfwp_at_mz_6</t>
  </si>
  <si>
    <t>Halfway_Prairie_Cr_at_Mazomanie</t>
  </si>
  <si>
    <t>05406524</t>
  </si>
  <si>
    <t>mshv_at_be_6</t>
  </si>
  <si>
    <t>Marsh_Valley_Cr_nr_Black_Earth</t>
  </si>
  <si>
    <t>05406527</t>
  </si>
  <si>
    <t>mshv_at_mz_6</t>
  </si>
  <si>
    <t>Marsh_Valley_Cr_at_Mazomanie</t>
  </si>
  <si>
    <t>054065295</t>
  </si>
  <si>
    <t>bm_nr_holland_6</t>
  </si>
  <si>
    <t>Blue_Mounds_Br_nr_Hollandale</t>
  </si>
  <si>
    <t>05432900</t>
  </si>
  <si>
    <t>pv_nr_bln_924_6</t>
  </si>
  <si>
    <t>Pleasant_Valley_Br_Tr_nr_Blanchardville_5432924</t>
  </si>
  <si>
    <t>05432924</t>
  </si>
  <si>
    <t>pv_nr_bln_928_6</t>
  </si>
  <si>
    <t>Pleasant_Valley_Br_nr_Blanchardville_5432928</t>
  </si>
  <si>
    <t>05432928</t>
  </si>
  <si>
    <t>pv_nr_holland_6</t>
  </si>
  <si>
    <t>Pleasant_Valley_Br_nr_Hollandale</t>
  </si>
  <si>
    <t>05432940</t>
  </si>
  <si>
    <t>sug_nr_pbluff_6</t>
  </si>
  <si>
    <t>Sugar_R_Tr_nr_Pine_Bluff</t>
  </si>
  <si>
    <t>05435900</t>
  </si>
  <si>
    <t>sug_at_riley_6</t>
  </si>
  <si>
    <t>Sugar_R_at_Riley</t>
  </si>
  <si>
    <t>05435910</t>
  </si>
  <si>
    <t>bgm_nr_vr_6</t>
  </si>
  <si>
    <t>Badger_Mill_Ck_nr_Verona</t>
  </si>
  <si>
    <t>05435936</t>
  </si>
  <si>
    <t>bgm_nr_vr_943_6</t>
  </si>
  <si>
    <t>Badger_Mill_Ck_at_Verona_5435943</t>
  </si>
  <si>
    <t>05435943</t>
  </si>
  <si>
    <t>sug_nr_vr_6</t>
  </si>
  <si>
    <t>Sugar_R_nr_Verona</t>
  </si>
  <si>
    <t>05435950</t>
  </si>
  <si>
    <t>sug_at_paoli_6</t>
  </si>
  <si>
    <t>Sugar_R_at_Paoli</t>
  </si>
  <si>
    <t>05435959</t>
  </si>
  <si>
    <t>wsug_nr_mth_6</t>
  </si>
  <si>
    <t>W_Br_Sugar_R_nr_Mt_Horeb</t>
  </si>
  <si>
    <t>05435970</t>
  </si>
  <si>
    <t>wsug_nr_mtv_6</t>
  </si>
  <si>
    <t>W_Br_Sugar_R_nr_Mt_Vernon</t>
  </si>
  <si>
    <t>05435980</t>
  </si>
  <si>
    <t>fryf_nr_mtv_6</t>
  </si>
  <si>
    <t>Fryes_Feeder_nr_Mt._Vernon</t>
  </si>
  <si>
    <t>05435983</t>
  </si>
  <si>
    <t>mv_at_mv_991_6</t>
  </si>
  <si>
    <t>Mt_Vernon_Ck_at_Mt_Vernon_5435991</t>
  </si>
  <si>
    <t>05435991</t>
  </si>
  <si>
    <t>mv_at_mv_993_6</t>
  </si>
  <si>
    <t>Mt_Vernon_Ck_at_Mt_Vernon_5435993</t>
  </si>
  <si>
    <t>05435993</t>
  </si>
  <si>
    <t>sug_at_bellev_6</t>
  </si>
  <si>
    <t>Sugar_R_at_Belleville</t>
  </si>
  <si>
    <t>05436076</t>
  </si>
  <si>
    <t>gill_nr_bklyn_6</t>
  </si>
  <si>
    <t>Gill_Ck_nr_Bklyn</t>
  </si>
  <si>
    <t>05436200</t>
  </si>
  <si>
    <t>alln_at_bklyn_6</t>
  </si>
  <si>
    <t>Allen_Ck_at_Bklyn</t>
  </si>
  <si>
    <t>05436215</t>
  </si>
  <si>
    <t>lsug_nr_ng_70_6</t>
  </si>
  <si>
    <t>Little_Sugar_R_nr_New_Glarus_5436270</t>
  </si>
  <si>
    <t>05436270</t>
  </si>
  <si>
    <t>lsug_at_ng_6</t>
  </si>
  <si>
    <t>Little_Sugar_R_at_New_Glarus</t>
  </si>
  <si>
    <t>05436281</t>
  </si>
  <si>
    <t>legs_at_ng_6</t>
  </si>
  <si>
    <t>Legler_School_Br_at_New_Glarus</t>
  </si>
  <si>
    <t>05436285</t>
  </si>
  <si>
    <t>crwf_nr_falrx_6</t>
  </si>
  <si>
    <t>Crawfish_R_nr_Fall_R_X</t>
  </si>
  <si>
    <t>05425580</t>
  </si>
  <si>
    <t>rbbns_nr_col_6</t>
  </si>
  <si>
    <t>Robbins_Ck_nr_Columbus</t>
  </si>
  <si>
    <t>05425700</t>
  </si>
  <si>
    <t>maun_nr_sp_6</t>
  </si>
  <si>
    <t>Maunesha_R_nr_Sun_Prairie</t>
  </si>
  <si>
    <t>05425830</t>
  </si>
  <si>
    <t>maun_at_mshl_6</t>
  </si>
  <si>
    <t>Maunesha_R_at_Marshall</t>
  </si>
  <si>
    <t>05425840</t>
  </si>
  <si>
    <t>maun_at_wtrlo_6</t>
  </si>
  <si>
    <t>Maunesha_R_at_Waterloo</t>
  </si>
  <si>
    <t>05425847</t>
  </si>
  <si>
    <t>stny_nr_wtrlo_6</t>
  </si>
  <si>
    <t>Stony_Bk_nr_Waterloo</t>
  </si>
  <si>
    <t>05425860</t>
  </si>
  <si>
    <t>crwf_nr_lkm_6</t>
  </si>
  <si>
    <t>Crawfish_R_Tr_nr_Lk_Mills</t>
  </si>
  <si>
    <t>05425960</t>
  </si>
  <si>
    <t>rck_at_lkm_83_6</t>
  </si>
  <si>
    <t>Rock_Ck_at_Lk_Mills_5425983</t>
  </si>
  <si>
    <t>05425983</t>
  </si>
  <si>
    <t>rk_t_nr_bv_30_6</t>
  </si>
  <si>
    <t>Rock_R_Tr_nr_Busseyville_5427130</t>
  </si>
  <si>
    <t>05427130</t>
  </si>
  <si>
    <t>rk_t_nr_bv_23_6</t>
  </si>
  <si>
    <t>Rock_R_Tr_nr_Busseyville_5427223</t>
  </si>
  <si>
    <t>05427223</t>
  </si>
  <si>
    <t>kosh_nr_deerf_6</t>
  </si>
  <si>
    <t>Koshkonong_Cr_nr_Deerfield</t>
  </si>
  <si>
    <t>05427350</t>
  </si>
  <si>
    <t>kosh_at_lndn_6</t>
  </si>
  <si>
    <t>Koshkonong_Ck_at_London</t>
  </si>
  <si>
    <t>05427430</t>
  </si>
  <si>
    <t>kosh_nr_bssyv_6</t>
  </si>
  <si>
    <t>Koshkonong_Ck_nr_Busseyville</t>
  </si>
  <si>
    <t>05427510</t>
  </si>
  <si>
    <t>saun_at_albn_6</t>
  </si>
  <si>
    <t>Saunders_Ck_at_Albion</t>
  </si>
  <si>
    <t>05427550</t>
  </si>
  <si>
    <t>yah_at_def_6</t>
  </si>
  <si>
    <t>Yahara_R_at_Deforest</t>
  </si>
  <si>
    <t>05427640</t>
  </si>
  <si>
    <t>yah_nr_def_00_6</t>
  </si>
  <si>
    <t>Yahara_R_nr_Deforest_5427700</t>
  </si>
  <si>
    <t>05427700</t>
  </si>
  <si>
    <t>tokn_nr_tokn_6</t>
  </si>
  <si>
    <t>Token_Ck_nr_Token_Ck</t>
  </si>
  <si>
    <t>05427767</t>
  </si>
  <si>
    <t>6mi_nr_wnke_6</t>
  </si>
  <si>
    <t>Sixmile_Ck_nr_Waunakee</t>
  </si>
  <si>
    <t>05427910</t>
  </si>
  <si>
    <t>spr_nr_wnke_6</t>
  </si>
  <si>
    <t>Spring_Ck_nr_Waunakee</t>
  </si>
  <si>
    <t>05427930</t>
  </si>
  <si>
    <t>pb_at_m_6</t>
  </si>
  <si>
    <t>Pheasant_Br_at_Middleton</t>
  </si>
  <si>
    <t>05427952</t>
  </si>
  <si>
    <t>wstk_at_msn_6</t>
  </si>
  <si>
    <t>W_Br_Starkweather_Ck_at_Madison</t>
  </si>
  <si>
    <t>05428600</t>
  </si>
  <si>
    <t>estk_at_msn_6</t>
  </si>
  <si>
    <t>E_Br_Starkweather_Ck_at_Madison</t>
  </si>
  <si>
    <t>05428650</t>
  </si>
  <si>
    <t>door_t_at_cgr_6</t>
  </si>
  <si>
    <t>Door_Ck_Tr_at_Cottage_Grove</t>
  </si>
  <si>
    <t>05429570</t>
  </si>
  <si>
    <t>door_nr_cgr_6</t>
  </si>
  <si>
    <t>Door_Ck_nr_Cotage_Grove</t>
  </si>
  <si>
    <t>05429580</t>
  </si>
  <si>
    <t>door_nr_mcf_6</t>
  </si>
  <si>
    <t>Door_Ck_nr_Mcfarland</t>
  </si>
  <si>
    <t>05429600</t>
  </si>
  <si>
    <t>bdfor_040_6</t>
  </si>
  <si>
    <t>Oregon_Br_nr_Oregon_5430040</t>
  </si>
  <si>
    <t>05430040</t>
  </si>
  <si>
    <t>bdfor_055_6</t>
  </si>
  <si>
    <t>Oregon_Br_nr_Oregon_5430055</t>
  </si>
  <si>
    <t>05430055</t>
  </si>
  <si>
    <t>bdfrt_nr_bkl_6</t>
  </si>
  <si>
    <t>Rutland_Br_Badfish_Ck_nr_Bklyn</t>
  </si>
  <si>
    <t>05430085</t>
  </si>
  <si>
    <t>kosh_ctht_kel_9</t>
  </si>
  <si>
    <t>flux</t>
  </si>
  <si>
    <t>Koshkonong_Creek_at_CTH_T_at_Kelly_Rd</t>
  </si>
  <si>
    <t>kosh_baxter_9</t>
  </si>
  <si>
    <t>Koshkonong_Creek_at_Baxter_Rd</t>
  </si>
  <si>
    <t>kosh_uphoff_9</t>
  </si>
  <si>
    <t>Koshkonong_Creek_at_bike_trail_bridge._Uphoff_Rd</t>
  </si>
  <si>
    <t>crwf_boelte_9</t>
  </si>
  <si>
    <t>Crawfish_River_S._of_Hall_Rd_at_Boelte_Rd</t>
  </si>
  <si>
    <t>crwf_hall_9</t>
  </si>
  <si>
    <t>Crawfish_River_at_Hall_Rd</t>
  </si>
  <si>
    <t>crwf_ctha_9</t>
  </si>
  <si>
    <t>Crawfish_River_at_CTH_A</t>
  </si>
  <si>
    <t>sug_paulson_9</t>
  </si>
  <si>
    <t>Sugar_River_at_Paulson_Rd</t>
  </si>
  <si>
    <t>sug_valysprng_9</t>
  </si>
  <si>
    <t>Sugar_River_at_Valley_Spring_Rd</t>
  </si>
  <si>
    <t>sug_cthp_cths_9</t>
  </si>
  <si>
    <t>Sugar_River_at_CTH_P_and_CTH_S</t>
  </si>
  <si>
    <t>spr_smn_lodi_9</t>
  </si>
  <si>
    <t>Spring_Creek_at_S._Main_St._Lodi</t>
  </si>
  <si>
    <t>spr_riddle_9</t>
  </si>
  <si>
    <t>Spring_Creek_at_Riddle_Rd</t>
  </si>
  <si>
    <t>spr_cthj_9</t>
  </si>
  <si>
    <t>Spring_Creek_at_CTH_J</t>
  </si>
  <si>
    <t>hlfwp_cthk_9</t>
  </si>
  <si>
    <t>Halfway_Prairie_Creek_at_CTH_K</t>
  </si>
  <si>
    <t>hlfwp_hwy19_9</t>
  </si>
  <si>
    <t>Halfway_Prairie_Creek_at_HWY_19</t>
  </si>
  <si>
    <t>hlfwp_cthf_9</t>
  </si>
  <si>
    <t>Halfway_Prairie_Creek_at_CTH_F</t>
  </si>
  <si>
    <t>hlfp_cthf_9</t>
  </si>
  <si>
    <t>Half_Prairie_Creek_at_CTH_F</t>
  </si>
  <si>
    <t>hlfp_hwy78_9</t>
  </si>
  <si>
    <t>Half_Prairie_Creek_at_HWY_78</t>
  </si>
  <si>
    <t>hlfwp_hwy78_9</t>
  </si>
  <si>
    <t>Halfway_Prairie_Creek_at_HWY_78</t>
  </si>
  <si>
    <t>hlfwp_mz_9</t>
  </si>
  <si>
    <t>Halfway_Prairie_Creek_at_Mazomanie</t>
  </si>
  <si>
    <t>dnlp_racek_9</t>
  </si>
  <si>
    <t>Dunlap_Creek_at_Racek_Rd</t>
  </si>
  <si>
    <t>dnlp_cthy_9</t>
  </si>
  <si>
    <t>Dunlap_Creek_at_CTH_Y</t>
  </si>
  <si>
    <t>msh_amenda_9</t>
  </si>
  <si>
    <t>Marsh_Creek_at_Amenda_Rd</t>
  </si>
  <si>
    <t>elvrs_cthjj_9</t>
  </si>
  <si>
    <t>Elvers_Creek_at_CTH_JJ</t>
  </si>
  <si>
    <t>9s_fshhtchrd_10</t>
  </si>
  <si>
    <t>Nine_Springs_Creek_-_Fish_Hatchery_Rd</t>
  </si>
  <si>
    <t>DNR</t>
  </si>
  <si>
    <r>
      <t>M. Diebel</t>
    </r>
    <r>
      <rPr>
        <vertAlign val="superscript"/>
        <sz val="10"/>
        <color theme="1"/>
        <rFont val="Arial"/>
        <family val="2"/>
      </rPr>
      <t>2</t>
    </r>
  </si>
  <si>
    <t>saun_t_crn_10</t>
  </si>
  <si>
    <t>Saunders_Creek_Trib_-_CR-N</t>
  </si>
  <si>
    <t>lsug_t_w_nes_10</t>
  </si>
  <si>
    <t>Little_Sugar_River_Trib_West_-_Nessa_Rd</t>
  </si>
  <si>
    <t>gordn_barber_10</t>
  </si>
  <si>
    <t>Gordon_Creek_-_Barber_Rd</t>
  </si>
  <si>
    <t>9s_moorland_10</t>
  </si>
  <si>
    <t>Nine_Springs_Creek_-_Moorland_Rd</t>
  </si>
  <si>
    <t>saun_edgertn_10</t>
  </si>
  <si>
    <t>Saunders_Creek_-_Edgerton_Rd</t>
  </si>
  <si>
    <t>bec_hudson_10</t>
  </si>
  <si>
    <t>Black_Earth_Creek_-_Hudson_Rd</t>
  </si>
  <si>
    <t>gmnval_crz_10</t>
  </si>
  <si>
    <t>German_Valley_Branch_-_CR-Z</t>
  </si>
  <si>
    <t>sug_t_crj_10</t>
  </si>
  <si>
    <t>Sugar_River_Trib_-_CR-J</t>
  </si>
  <si>
    <t>sug_t_sugrrd_10</t>
  </si>
  <si>
    <t>Sugar_River_Trib_-_Sugar_River_Rd</t>
  </si>
  <si>
    <t>yah_t_hmmnd_10</t>
  </si>
  <si>
    <t>Yahara_River_Trib_-_Hammond_Rd</t>
  </si>
  <si>
    <t>mrphy_lalor_10</t>
  </si>
  <si>
    <t>Murphys_Creek_-_Lalor_Rd</t>
  </si>
  <si>
    <t>bdf_t_frkln_10</t>
  </si>
  <si>
    <t>Badfish_Creek_Trib_-_Franklin_Rd</t>
  </si>
  <si>
    <t>milum_fritz_10</t>
  </si>
  <si>
    <t>Milum_Creek_-_Fritz_Rd</t>
  </si>
  <si>
    <t>yah_t_crb_10</t>
  </si>
  <si>
    <t>Yahara_River_Trib_-_CR-B</t>
  </si>
  <si>
    <t>maun_crtt_10</t>
  </si>
  <si>
    <t>Maunesha_River_-_CR-T</t>
  </si>
  <si>
    <t>ryn_moyer_10</t>
  </si>
  <si>
    <t>Ryan_Creek_-_Moyer_Rd</t>
  </si>
  <si>
    <t>fryf_twnhall_10</t>
  </si>
  <si>
    <t>Fryes_Feeder_-_Town_Hall_Rd</t>
  </si>
  <si>
    <t>maun_t_clksn_10</t>
  </si>
  <si>
    <t>Maunesha_River_Trib_-_Clarkson_Rd</t>
  </si>
  <si>
    <t>kosh_oakpark_10</t>
  </si>
  <si>
    <t>Koshkonong_-_Oak_Park_Rd</t>
  </si>
  <si>
    <t>wsug_crjg_10</t>
  </si>
  <si>
    <t>W_Branch_Sugar_River_-_CR-JG</t>
  </si>
  <si>
    <t>maun_t_grnwy_10</t>
  </si>
  <si>
    <t>Maunesha_River_Trib_-_Greenway_Rd</t>
  </si>
  <si>
    <t>deer_sutter_10</t>
  </si>
  <si>
    <t>Deer_Creek_-_Sutter_Dr</t>
  </si>
  <si>
    <t>ktls_t_leevl_10</t>
  </si>
  <si>
    <t>Kittleson_Valley_Creek_Trib_-_Lee_Valley_Rd</t>
  </si>
  <si>
    <t>door_siggelk_10</t>
  </si>
  <si>
    <t>Door_Creek_-_Siggelkow_Rd</t>
  </si>
  <si>
    <t>kosh_bailey_10</t>
  </si>
  <si>
    <t>Koshkonong_Creek_-_Bailey_Rd</t>
  </si>
  <si>
    <t>maun_grnwy_10</t>
  </si>
  <si>
    <t>Maunesha_River_-_Greenway_Rd</t>
  </si>
  <si>
    <t>maun_t_crt_10</t>
  </si>
  <si>
    <t>Maunesha_River_Trib_-_CR-T</t>
  </si>
  <si>
    <t>spr_t_hwy73_10</t>
  </si>
  <si>
    <t>Spring_Creek_Trib_-_HWY_73</t>
  </si>
  <si>
    <t>6mi_kingsley_10</t>
  </si>
  <si>
    <t>Sixmile_Creek_-_Kingsley_Rd</t>
  </si>
  <si>
    <t>stry_cra_10</t>
  </si>
  <si>
    <t>Story_Creek_-_CR-A</t>
  </si>
  <si>
    <t>syft_hwy78_10</t>
  </si>
  <si>
    <t>Syftestad_Creek_-_HWY_78</t>
  </si>
  <si>
    <t>wsug_crpb_10</t>
  </si>
  <si>
    <t>W_Branch_Sugar_River_-_CR-PB</t>
  </si>
  <si>
    <t>lsug_crg_10</t>
  </si>
  <si>
    <t>Little_Sugar_River_-_CR-G</t>
  </si>
  <si>
    <t>wsug_crjg_ov_10</t>
  </si>
  <si>
    <t>W_Branch_Sugar_River_-_CR-JG_at_Overland_Rd</t>
  </si>
  <si>
    <t>yah_yahrd_10</t>
  </si>
  <si>
    <t>Yahara_River_-_Yahara_Rd</t>
  </si>
  <si>
    <t>yah_t_sprrd_10</t>
  </si>
  <si>
    <t>Yahara_River_Trib_-_Spring_Rd</t>
  </si>
  <si>
    <t>tokn_t_hwy19_10</t>
  </si>
  <si>
    <t>Token_Creek_Trib_-_HWY_19</t>
  </si>
  <si>
    <t>mtv_hwy19_10</t>
  </si>
  <si>
    <t>Mount_Vernon_Creek_-_HWY_92</t>
  </si>
  <si>
    <t>door_crbb_10</t>
  </si>
  <si>
    <t>Door_Creek_-_CR-BB</t>
  </si>
  <si>
    <t>yah_t_collns_10</t>
  </si>
  <si>
    <t>Yahara_River_Trib_-_Collins_Ct.</t>
  </si>
  <si>
    <t>bohn_bohnrd_10</t>
  </si>
  <si>
    <t>Bohn_Creek_-_Bohn_Rd</t>
  </si>
  <si>
    <t>ryn_crf_10</t>
  </si>
  <si>
    <t>Ryan_Creek_-_CR-F</t>
  </si>
  <si>
    <t>kosh_t_crbb_10</t>
  </si>
  <si>
    <t>Koshkonong_Creek_Trib_-_CR-BB</t>
  </si>
  <si>
    <t>wsug_crv_10</t>
  </si>
  <si>
    <t>W_Branch_Sugar_River_-_CR-V</t>
  </si>
  <si>
    <t>bdf_t_cra_10</t>
  </si>
  <si>
    <t>Badfish_Creek_Trib_-_CR-A</t>
  </si>
  <si>
    <t>saun_t_mpgrv_10</t>
  </si>
  <si>
    <t>Saunders_Creek_Trib_-_Maple_Grove_Rd</t>
  </si>
  <si>
    <t>pv_crh_10</t>
  </si>
  <si>
    <t>Pleasant_Valley_Branch_-_CR-H</t>
  </si>
  <si>
    <t>wsug_frit_10</t>
  </si>
  <si>
    <t>W_Branch_Sugar_River_-_Fritz_Rd</t>
  </si>
  <si>
    <t>stk_t_cmmrcl_10</t>
  </si>
  <si>
    <t>Starkweather_Creek_Trib_-_Commercial_Ave</t>
  </si>
  <si>
    <t>gmnval_cre_10</t>
  </si>
  <si>
    <t>German_Valley_Branch_-_CR-E</t>
  </si>
  <si>
    <t>saun_cra_10</t>
  </si>
  <si>
    <t>Saunders_Creek_-_CR-A</t>
  </si>
  <si>
    <t>vmnt_mhaelis_10</t>
  </si>
  <si>
    <t>Vermont_Creek_-_Michaelis_Rd</t>
  </si>
  <si>
    <t>dorn_crm_10</t>
  </si>
  <si>
    <t>Dorn_Creek_-_CR-M</t>
  </si>
  <si>
    <t>bdf_t_lakkeg_10</t>
  </si>
  <si>
    <t>Badfish_Creek_Trib_-_Lake_Kegonsa_Rd</t>
  </si>
  <si>
    <t>ldoor_vilas_10</t>
  </si>
  <si>
    <t>Little_Door_Creek_-_Vilas_Rd</t>
  </si>
  <si>
    <t>kosh_t_e_bb_10</t>
  </si>
  <si>
    <t>Koshkonong_Creek_Trib_East_-_CR-BB</t>
  </si>
  <si>
    <t>prmrose_cru_10</t>
  </si>
  <si>
    <t>Primrose_Branch_-_CR-U</t>
  </si>
  <si>
    <t>maun_t_wilbn_10</t>
  </si>
  <si>
    <t>Maunesha_River_Trib_-_Wilburn_Rd</t>
  </si>
  <si>
    <t>kosh_t_conrs_10</t>
  </si>
  <si>
    <t>Koshkonong_Creek_Trib_-_Connors_Rd</t>
  </si>
  <si>
    <t>ktls_perycnt_10</t>
  </si>
  <si>
    <t>Kittleson_Valley_Creek_-_Perry_Center_Rd</t>
  </si>
  <si>
    <t>flyn_fritz_10</t>
  </si>
  <si>
    <t>Flynn_Creek_-_Fritz_Rd</t>
  </si>
  <si>
    <t>elvrs_crjg_10</t>
  </si>
  <si>
    <t>Elvers_Creek_-_CR-JG</t>
  </si>
  <si>
    <t>mud_evergrn_10</t>
  </si>
  <si>
    <t>Mud_Creek_-_Evergreen_Dr</t>
  </si>
  <si>
    <t>yah_t_koshrd_10</t>
  </si>
  <si>
    <t>Yahara_River_Trib_-_Koshkonong_Rd</t>
  </si>
  <si>
    <t>bdfrt_cra_10</t>
  </si>
  <si>
    <t>Rutland_Branch_-_CR-A</t>
  </si>
  <si>
    <t>dnlp_wilknsn_10</t>
  </si>
  <si>
    <t>Dunlap_Creek_-_Wilkinson_Rd</t>
  </si>
  <si>
    <t>door_t_vilas_10</t>
  </si>
  <si>
    <t>Door_Creek_Trib_-_Vilas_Rd</t>
  </si>
  <si>
    <t>ebm_mc_reeve_10</t>
  </si>
  <si>
    <t>East_Branch_Blue_Mound_Creek_-_Reeve_Rd</t>
  </si>
  <si>
    <t>lsug_t_e_nes_10</t>
  </si>
  <si>
    <t>Little_Sugar_River_Trib_East_-_Nessa_Rd</t>
  </si>
  <si>
    <t>brw_brwrd_10</t>
  </si>
  <si>
    <t>Brewery_Creek_-_Brewery_Rd</t>
  </si>
  <si>
    <t>yah_t_rivrrd_10</t>
  </si>
  <si>
    <t>Yahara_River_Trib_-_River_Rd</t>
  </si>
  <si>
    <t>brw_whillpt_10</t>
  </si>
  <si>
    <t>Brewery_Creek_-_West_Hill_Point_Rd</t>
  </si>
  <si>
    <t>swan_lalor_10</t>
  </si>
  <si>
    <t>Swan_Creek_-_Lalor_Rd</t>
  </si>
  <si>
    <t>maun_muller_10</t>
  </si>
  <si>
    <t>Maunesha_River_-_Muller_Rd</t>
  </si>
  <si>
    <t>kosh_t_w_bb_10</t>
  </si>
  <si>
    <t>Koshkonong_Creek_Trib_West-_CR-BB</t>
  </si>
  <si>
    <t>stry_bellbrk_10</t>
  </si>
  <si>
    <t>Story_Creek_-_Bell_Brook_Rd</t>
  </si>
  <si>
    <t>sug_t_frntwn_10</t>
  </si>
  <si>
    <t>Sugar_River_Trib_-_French_Town_Rd</t>
  </si>
  <si>
    <t>yah_crn_10</t>
  </si>
  <si>
    <t>Yahara_River_-_CR-N</t>
  </si>
  <si>
    <t>sug_t_rngtr_10</t>
  </si>
  <si>
    <t>Sugar_River_Trib_-_Range_Trail</t>
  </si>
  <si>
    <t>moen_stw_mth_5</t>
  </si>
  <si>
    <t>Moen_Creek_at_Stewart_Lake_Outlet_at_Mount_Horeb</t>
  </si>
  <si>
    <t>bec_at_cp_5</t>
  </si>
  <si>
    <t>Black_Earth_Creek_at_Cross_Plains</t>
  </si>
  <si>
    <t>brw_ups_at_cp_5</t>
  </si>
  <si>
    <t>Brewery_Creek_Upstream-Site_at_Cross_Plains</t>
  </si>
  <si>
    <t>brw_at_cp_5</t>
  </si>
  <si>
    <t>Brewery_Creek_at_Cross_Plains</t>
  </si>
  <si>
    <t>bec_lms_at_cp_5</t>
  </si>
  <si>
    <t>Black_Earth_Creek_at_Mills_Street_at_Cross_Plains</t>
  </si>
  <si>
    <t>bec_sva_nr_be_5</t>
  </si>
  <si>
    <t>Black_Earth_Creek_at_South_Valley_Road_near_Black_Earth</t>
  </si>
  <si>
    <t>vmnt_kp_at_be_5</t>
  </si>
  <si>
    <t>Vermont_Creek_at_CTH_KP_at_Black_Earth</t>
  </si>
  <si>
    <t>hlfwp_f_nr_mz_5</t>
  </si>
  <si>
    <t>Halfway_Prairie_Creek_at_Farm_near_Mazomanie</t>
  </si>
  <si>
    <t>bec_at_mz_5</t>
  </si>
  <si>
    <t>Black_Earth_Creek_at_Mazomanie</t>
  </si>
  <si>
    <t>yah_113at_msn_5</t>
  </si>
  <si>
    <t>Yahara_River_at_STH_113_at_Madison</t>
  </si>
  <si>
    <t>pb_cent_at_m_5</t>
  </si>
  <si>
    <t>Pheasant_Branch_at_Century_Avenue_at_Middleton</t>
  </si>
  <si>
    <t>pb_mouth_at_m_5</t>
  </si>
  <si>
    <t>Pheasant_Branch_at_Mouth_at_Middleton</t>
  </si>
  <si>
    <t>yah_em_at_msn_5</t>
  </si>
  <si>
    <t>Yahara_River_at_East_Main_Street_at_Madison</t>
  </si>
  <si>
    <t>stk_aw_at_msn_5</t>
  </si>
  <si>
    <t>Startkweather_Creek_above_Atwood_Avenue_at_Madison</t>
  </si>
  <si>
    <t>wng_ot_at_msn_5</t>
  </si>
  <si>
    <t>Lake_Wingra_Outlet_at_Madison</t>
  </si>
  <si>
    <t>yah_at_mcf_5</t>
  </si>
  <si>
    <t>Yahara_River_at_McFarland</t>
  </si>
  <si>
    <t>yah_ftn_at_st_5</t>
  </si>
  <si>
    <t>Yahara_River_at_Forton_Street_Bridge_at_Stoughton</t>
  </si>
  <si>
    <t>bdf_cta_nr_st_5</t>
  </si>
  <si>
    <t>Badfish_Creek_at_CTH_A_near_Stoughton</t>
  </si>
  <si>
    <t>bdf_nr_st_5</t>
  </si>
  <si>
    <t>Badfish_Creek_near_Stoughton</t>
  </si>
  <si>
    <t>pv_h_nr_bln_5</t>
  </si>
  <si>
    <t>Pleasant_Valley_Creek_at_CHT_H_near_Blanchardville</t>
  </si>
  <si>
    <t>tokn_nr_msn_20</t>
  </si>
  <si>
    <t>Token_Creek_near_Madison</t>
  </si>
  <si>
    <t>mendota_outlt</t>
  </si>
  <si>
    <t>Yahara_River_at_Lake_Mendota_Outlet</t>
  </si>
  <si>
    <t>D. Feinstein</t>
  </si>
  <si>
    <t>monona_outlt</t>
  </si>
  <si>
    <t>Yahara_River_at_Lake_Monona_Outlet</t>
  </si>
  <si>
    <t>waubesa_outlt</t>
  </si>
  <si>
    <t>Yahara_River_at_Lake_Waubesa_Outlet</t>
  </si>
  <si>
    <t>kegonsa_outlt</t>
  </si>
  <si>
    <t>Yahara_River_at_Lake_Kegonsa_Outlet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</si>
  <si>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Flux estimates based on: Gebert, W. A., Walker, J.F., and Kennedy, J.L., 2011, Estimating 1970-99 average annual groundwater recharge in Wisconsin using streamflow data: U.S. Geological Survey Open-File Report 2009-1210, 118 p.</t>
    </r>
  </si>
  <si>
    <r>
      <rPr>
        <vertAlign val="superscript"/>
        <sz val="10"/>
        <color theme="1"/>
        <rFont val="Arial"/>
        <family val="2"/>
      </rPr>
      <t>2</t>
    </r>
    <r>
      <rPr>
        <sz val="10"/>
        <color theme="1"/>
        <rFont val="Arial"/>
        <family val="2"/>
      </rPr>
      <t xml:space="preserve"> Flux estimates based on: Diebel, M, 2011, Unpublished streamgaging data from Dane Co., Wisconsin, Wisconsin Department of Natural Resources.</t>
    </r>
  </si>
  <si>
    <t>Well Name</t>
  </si>
  <si>
    <t xml:space="preserve">X </t>
  </si>
  <si>
    <t xml:space="preserve">Y    </t>
  </si>
  <si>
    <t>Top       model layer</t>
  </si>
  <si>
    <t>Bottom model layer</t>
  </si>
  <si>
    <t>Pumping rate</t>
  </si>
  <si>
    <t>Well owner 2010</t>
  </si>
  <si>
    <t>Well operator 2010</t>
  </si>
  <si>
    <t>Operator Well No.</t>
  </si>
  <si>
    <t>Dane Co. Water Utility</t>
  </si>
  <si>
    <t>DNR Permanent Well ID</t>
  </si>
  <si>
    <t>DNR Unique Well ID</t>
  </si>
  <si>
    <t>Well status 2010</t>
  </si>
  <si>
    <t>Year well online</t>
  </si>
  <si>
    <t>Year well offline</t>
  </si>
  <si>
    <t>Transient Stress Period 1</t>
  </si>
  <si>
    <t>Transient Stress Period 2</t>
  </si>
  <si>
    <t>Transient Stress Period 3</t>
  </si>
  <si>
    <t>Transient Stress Period 4</t>
  </si>
  <si>
    <t>Y = yes</t>
  </si>
  <si>
    <t>yyyy</t>
  </si>
  <si>
    <t>BF362</t>
  </si>
  <si>
    <t>Active</t>
  </si>
  <si>
    <t>BF361</t>
  </si>
  <si>
    <t>1944</t>
  </si>
  <si>
    <t>BF360</t>
  </si>
  <si>
    <t>1928</t>
  </si>
  <si>
    <t>BF365</t>
  </si>
  <si>
    <t>1951</t>
  </si>
  <si>
    <t>BE357</t>
  </si>
  <si>
    <t>Inactive</t>
  </si>
  <si>
    <t>FH500</t>
  </si>
  <si>
    <t>1959</t>
  </si>
  <si>
    <t>BN441</t>
  </si>
  <si>
    <t>BB783</t>
  </si>
  <si>
    <t>BB781</t>
  </si>
  <si>
    <t>BF375</t>
  </si>
  <si>
    <t>1966</t>
  </si>
  <si>
    <t>BN456</t>
  </si>
  <si>
    <t>Inactive-to be abandoned</t>
  </si>
  <si>
    <t>BF367</t>
  </si>
  <si>
    <t>1964</t>
  </si>
  <si>
    <t>NY856</t>
  </si>
  <si>
    <t>1969</t>
  </si>
  <si>
    <t>FX272</t>
  </si>
  <si>
    <t>BN481</t>
  </si>
  <si>
    <t>BF363</t>
  </si>
  <si>
    <t>1967</t>
  </si>
  <si>
    <t>BB797</t>
  </si>
  <si>
    <t>BB798</t>
  </si>
  <si>
    <t>BB814</t>
  </si>
  <si>
    <t>BB813</t>
  </si>
  <si>
    <t>CC036</t>
  </si>
  <si>
    <t>1991</t>
  </si>
  <si>
    <t>EJ755</t>
  </si>
  <si>
    <t>1993</t>
  </si>
  <si>
    <t>OA327</t>
  </si>
  <si>
    <t>RW512</t>
  </si>
  <si>
    <t>OO659</t>
  </si>
  <si>
    <t>RT719</t>
  </si>
  <si>
    <t>TU537</t>
  </si>
  <si>
    <t>VL486</t>
  </si>
  <si>
    <t>BF473</t>
  </si>
  <si>
    <t>BF545</t>
  </si>
  <si>
    <t>1935</t>
  </si>
  <si>
    <t>BF546</t>
  </si>
  <si>
    <t>1947</t>
  </si>
  <si>
    <t>BF498</t>
  </si>
  <si>
    <t>1940</t>
  </si>
  <si>
    <t>BF532</t>
  </si>
  <si>
    <t>1941</t>
  </si>
  <si>
    <t>BF481</t>
  </si>
  <si>
    <t>1948</t>
  </si>
  <si>
    <t>BF479</t>
  </si>
  <si>
    <t>1912</t>
  </si>
  <si>
    <t>BF506</t>
  </si>
  <si>
    <t>1938</t>
  </si>
  <si>
    <t>BF507</t>
  </si>
  <si>
    <t>1939</t>
  </si>
  <si>
    <t>BF508</t>
  </si>
  <si>
    <t>1946</t>
  </si>
  <si>
    <t>BF536</t>
  </si>
  <si>
    <t>1920</t>
  </si>
  <si>
    <t>BF487</t>
  </si>
  <si>
    <t>BF493</t>
  </si>
  <si>
    <t>1895</t>
  </si>
  <si>
    <t>2011</t>
  </si>
  <si>
    <t>BF558</t>
  </si>
  <si>
    <t>1932</t>
  </si>
  <si>
    <t>2025</t>
  </si>
  <si>
    <t>BF491</t>
  </si>
  <si>
    <t>1949</t>
  </si>
  <si>
    <t>BF509</t>
  </si>
  <si>
    <t>1950</t>
  </si>
  <si>
    <t>BF510</t>
  </si>
  <si>
    <t>2005</t>
  </si>
  <si>
    <t>BF541</t>
  </si>
  <si>
    <t>1954</t>
  </si>
  <si>
    <t>BF554</t>
  </si>
  <si>
    <t>1955</t>
  </si>
  <si>
    <t>BF537</t>
  </si>
  <si>
    <t>BF474</t>
  </si>
  <si>
    <t>BF511</t>
  </si>
  <si>
    <t>1956</t>
  </si>
  <si>
    <t>BF512</t>
  </si>
  <si>
    <t>1957</t>
  </si>
  <si>
    <t>BF489</t>
  </si>
  <si>
    <t>BE374</t>
  </si>
  <si>
    <t>BE377</t>
  </si>
  <si>
    <t>FD209</t>
  </si>
  <si>
    <t>BF542</t>
  </si>
  <si>
    <t>1958</t>
  </si>
  <si>
    <t>BF496</t>
  </si>
  <si>
    <t>BF522</t>
  </si>
  <si>
    <t>BF559</t>
  </si>
  <si>
    <t>BF437</t>
  </si>
  <si>
    <t>BF472</t>
  </si>
  <si>
    <t>BF513</t>
  </si>
  <si>
    <t>1960</t>
  </si>
  <si>
    <t>BB853</t>
  </si>
  <si>
    <t>BE383</t>
  </si>
  <si>
    <t>BF538</t>
  </si>
  <si>
    <t>BE381</t>
  </si>
  <si>
    <t>BE382</t>
  </si>
  <si>
    <t>Inactive-assumed</t>
  </si>
  <si>
    <t>BF514</t>
  </si>
  <si>
    <t>1961</t>
  </si>
  <si>
    <t>BB884</t>
  </si>
  <si>
    <t>BF062</t>
  </si>
  <si>
    <t>BF447</t>
  </si>
  <si>
    <t>BB854</t>
  </si>
  <si>
    <t>BF564</t>
  </si>
  <si>
    <t>1962</t>
  </si>
  <si>
    <t>BF544</t>
  </si>
  <si>
    <t>BF555</t>
  </si>
  <si>
    <t>1963</t>
  </si>
  <si>
    <t>BB782</t>
  </si>
  <si>
    <t>BF534</t>
  </si>
  <si>
    <t>BF551</t>
  </si>
  <si>
    <t>BE397</t>
  </si>
  <si>
    <t>FD221</t>
  </si>
  <si>
    <t>FX274</t>
  </si>
  <si>
    <t>BF562</t>
  </si>
  <si>
    <t>BF539</t>
  </si>
  <si>
    <t>1965</t>
  </si>
  <si>
    <t>BB855</t>
  </si>
  <si>
    <t>BF525</t>
  </si>
  <si>
    <t>1999</t>
  </si>
  <si>
    <t>BF515</t>
  </si>
  <si>
    <t>BF475</t>
  </si>
  <si>
    <t>BF549</t>
  </si>
  <si>
    <t>BF517</t>
  </si>
  <si>
    <t>BF556</t>
  </si>
  <si>
    <t>BB856</t>
  </si>
  <si>
    <t>BF516</t>
  </si>
  <si>
    <t>BF492</t>
  </si>
  <si>
    <t>BF533</t>
  </si>
  <si>
    <t>1968</t>
  </si>
  <si>
    <t>BF543</t>
  </si>
  <si>
    <t>BF518</t>
  </si>
  <si>
    <t>BF465</t>
  </si>
  <si>
    <t>BF438</t>
  </si>
  <si>
    <t>GS934</t>
  </si>
  <si>
    <t>BF528</t>
  </si>
  <si>
    <t>1970</t>
  </si>
  <si>
    <t>BN510</t>
  </si>
  <si>
    <t>BF519</t>
  </si>
  <si>
    <t>BN502</t>
  </si>
  <si>
    <t>1971</t>
  </si>
  <si>
    <t>BF450</t>
  </si>
  <si>
    <t>FF204</t>
  </si>
  <si>
    <t>EZ086</t>
  </si>
  <si>
    <t>BF453</t>
  </si>
  <si>
    <t>BF547</t>
  </si>
  <si>
    <t>MQ898</t>
  </si>
  <si>
    <t>BF454</t>
  </si>
  <si>
    <t>BF560</t>
  </si>
  <si>
    <t>1975</t>
  </si>
  <si>
    <t>BF520</t>
  </si>
  <si>
    <t>1973</t>
  </si>
  <si>
    <t>BF490</t>
  </si>
  <si>
    <t>BF063</t>
  </si>
  <si>
    <t>BF486</t>
  </si>
  <si>
    <t>FF242</t>
  </si>
  <si>
    <t>BF529</t>
  </si>
  <si>
    <t>1979</t>
  </si>
  <si>
    <t>BF488</t>
  </si>
  <si>
    <t>BF565</t>
  </si>
  <si>
    <t>BB861</t>
  </si>
  <si>
    <t>BB864</t>
  </si>
  <si>
    <t>BB862</t>
  </si>
  <si>
    <t>BF557</t>
  </si>
  <si>
    <t>BF483</t>
  </si>
  <si>
    <t>1978</t>
  </si>
  <si>
    <t>BF463</t>
  </si>
  <si>
    <t>BF460</t>
  </si>
  <si>
    <t>Active Standby</t>
  </si>
  <si>
    <t>BF535</t>
  </si>
  <si>
    <t>BF552</t>
  </si>
  <si>
    <t>1977</t>
  </si>
  <si>
    <t>BF566</t>
  </si>
  <si>
    <t>1985</t>
  </si>
  <si>
    <t>BB863</t>
  </si>
  <si>
    <t>BB872</t>
  </si>
  <si>
    <t>BN633</t>
  </si>
  <si>
    <t>BB870</t>
  </si>
  <si>
    <t>BB860</t>
  </si>
  <si>
    <t>BB865</t>
  </si>
  <si>
    <t>BB857</t>
  </si>
  <si>
    <t>BF523</t>
  </si>
  <si>
    <t>1980</t>
  </si>
  <si>
    <t>BB882</t>
  </si>
  <si>
    <t>BB874</t>
  </si>
  <si>
    <t>BF500</t>
  </si>
  <si>
    <t>BF497 / KY571</t>
  </si>
  <si>
    <t>BF524</t>
  </si>
  <si>
    <t>BB887</t>
  </si>
  <si>
    <t>BB868</t>
  </si>
  <si>
    <t>BF540</t>
  </si>
  <si>
    <t>AJ776</t>
  </si>
  <si>
    <t>AX013</t>
  </si>
  <si>
    <t>1990</t>
  </si>
  <si>
    <t>2009</t>
  </si>
  <si>
    <t>DR410</t>
  </si>
  <si>
    <t>FU069</t>
  </si>
  <si>
    <t>DR405</t>
  </si>
  <si>
    <t>DR427</t>
  </si>
  <si>
    <t>CO058</t>
  </si>
  <si>
    <t>DR412</t>
  </si>
  <si>
    <t>CO059</t>
  </si>
  <si>
    <t>HW315</t>
  </si>
  <si>
    <t>DR424</t>
  </si>
  <si>
    <t>DR422</t>
  </si>
  <si>
    <t>BB869</t>
  </si>
  <si>
    <t>BB876</t>
  </si>
  <si>
    <t>BB886</t>
  </si>
  <si>
    <t>BB888</t>
  </si>
  <si>
    <t>BF530</t>
  </si>
  <si>
    <t>1984</t>
  </si>
  <si>
    <t>BF531</t>
  </si>
  <si>
    <t>1982</t>
  </si>
  <si>
    <t>BB891</t>
  </si>
  <si>
    <t>BF563</t>
  </si>
  <si>
    <t>BB889</t>
  </si>
  <si>
    <t>BB885</t>
  </si>
  <si>
    <t>BB873</t>
  </si>
  <si>
    <t>BB867</t>
  </si>
  <si>
    <t>ET118</t>
  </si>
  <si>
    <t>BB892</t>
  </si>
  <si>
    <t>BE409</t>
  </si>
  <si>
    <t>BE408</t>
  </si>
  <si>
    <t>BF567</t>
  </si>
  <si>
    <t>1987</t>
  </si>
  <si>
    <t>BB893</t>
  </si>
  <si>
    <t>BB894</t>
  </si>
  <si>
    <t>BF568</t>
  </si>
  <si>
    <t>AX417</t>
  </si>
  <si>
    <t>1995</t>
  </si>
  <si>
    <t>AG003</t>
  </si>
  <si>
    <t>BE410</t>
  </si>
  <si>
    <t>BE411</t>
  </si>
  <si>
    <t>BB898</t>
  </si>
  <si>
    <t>AU061</t>
  </si>
  <si>
    <t>AX011</t>
  </si>
  <si>
    <t>1989</t>
  </si>
  <si>
    <t>AC718</t>
  </si>
  <si>
    <t>CB340</t>
  </si>
  <si>
    <t>CP692</t>
  </si>
  <si>
    <t>AT096</t>
  </si>
  <si>
    <t>CO098</t>
  </si>
  <si>
    <t>EM131</t>
  </si>
  <si>
    <t>CN875</t>
  </si>
  <si>
    <t>1992</t>
  </si>
  <si>
    <t>SA162</t>
  </si>
  <si>
    <t>LG418</t>
  </si>
  <si>
    <t>HK605</t>
  </si>
  <si>
    <t>HL860</t>
  </si>
  <si>
    <t>1994</t>
  </si>
  <si>
    <t>HW317</t>
  </si>
  <si>
    <t>DB059</t>
  </si>
  <si>
    <t>BA134</t>
  </si>
  <si>
    <t>HK609</t>
  </si>
  <si>
    <t>ES274</t>
  </si>
  <si>
    <t>FN683</t>
  </si>
  <si>
    <t>KW617</t>
  </si>
  <si>
    <t>1998</t>
  </si>
  <si>
    <t>LK016</t>
  </si>
  <si>
    <t>HN158</t>
  </si>
  <si>
    <t>HN171</t>
  </si>
  <si>
    <t>ER634</t>
  </si>
  <si>
    <t>LG455</t>
  </si>
  <si>
    <t>1996</t>
  </si>
  <si>
    <t>HN165</t>
  </si>
  <si>
    <t>MO502</t>
  </si>
  <si>
    <t>KM646</t>
  </si>
  <si>
    <t>MQ100</t>
  </si>
  <si>
    <t>MQ859</t>
  </si>
  <si>
    <t>MC571</t>
  </si>
  <si>
    <t>KW481</t>
  </si>
  <si>
    <t>1997</t>
  </si>
  <si>
    <t>2008</t>
  </si>
  <si>
    <t>ER614</t>
  </si>
  <si>
    <t>KU336</t>
  </si>
  <si>
    <t>KV084</t>
  </si>
  <si>
    <t>LZ999</t>
  </si>
  <si>
    <t>NP470</t>
  </si>
  <si>
    <t>ES286</t>
  </si>
  <si>
    <t>LX327</t>
  </si>
  <si>
    <t>LX328</t>
  </si>
  <si>
    <t>GD116</t>
  </si>
  <si>
    <t>KU355</t>
  </si>
  <si>
    <t>NV904</t>
  </si>
  <si>
    <t>OE570</t>
  </si>
  <si>
    <t>OQ253</t>
  </si>
  <si>
    <t>MK457</t>
  </si>
  <si>
    <t>2001</t>
  </si>
  <si>
    <t>KS120</t>
  </si>
  <si>
    <t>RG653</t>
  </si>
  <si>
    <t>KS122</t>
  </si>
  <si>
    <t>RY197</t>
  </si>
  <si>
    <t>RZ134</t>
  </si>
  <si>
    <t>RY792</t>
  </si>
  <si>
    <t>RG700</t>
  </si>
  <si>
    <t>RI832</t>
  </si>
  <si>
    <t>TP706</t>
  </si>
  <si>
    <t>TR242</t>
  </si>
  <si>
    <t>SO629 / TQ326</t>
  </si>
  <si>
    <t>CB543</t>
  </si>
  <si>
    <t>SO644</t>
  </si>
  <si>
    <t>VK928</t>
  </si>
  <si>
    <t>TV339</t>
  </si>
  <si>
    <t>WI614</t>
  </si>
  <si>
    <t>WI587</t>
  </si>
  <si>
    <t>TN068</t>
  </si>
  <si>
    <t>TV458</t>
  </si>
  <si>
    <t>WN837</t>
  </si>
  <si>
    <t>2010</t>
  </si>
  <si>
    <t>WJ280</t>
  </si>
  <si>
    <t>WL773</t>
  </si>
  <si>
    <t>Future</t>
  </si>
  <si>
    <t>BF909</t>
  </si>
  <si>
    <t>BF896</t>
  </si>
  <si>
    <t>BF480</t>
  </si>
  <si>
    <t>BF908</t>
  </si>
  <si>
    <t>Inactive-Reconstructed</t>
  </si>
  <si>
    <t>1913</t>
  </si>
  <si>
    <t>HO691</t>
  </si>
  <si>
    <t>BC104</t>
  </si>
  <si>
    <t>SH624</t>
  </si>
  <si>
    <t>BC087</t>
  </si>
  <si>
    <t>BC099</t>
  </si>
  <si>
    <t>BC097</t>
  </si>
  <si>
    <t>BC105</t>
  </si>
  <si>
    <t>AX423</t>
  </si>
  <si>
    <t>BF910</t>
  </si>
  <si>
    <t>DL693</t>
  </si>
  <si>
    <t>BC148</t>
  </si>
  <si>
    <t>RT728</t>
  </si>
  <si>
    <t>BF999</t>
  </si>
  <si>
    <t>1931</t>
  </si>
  <si>
    <t>BG000</t>
  </si>
  <si>
    <t>BC185</t>
  </si>
  <si>
    <t>BC186</t>
  </si>
  <si>
    <t>BF981</t>
  </si>
  <si>
    <t>BE574</t>
  </si>
  <si>
    <t>BG015</t>
  </si>
  <si>
    <t>1953</t>
  </si>
  <si>
    <t>BC187</t>
  </si>
  <si>
    <t>BG009</t>
  </si>
  <si>
    <t>BG002</t>
  </si>
  <si>
    <t>BC188</t>
  </si>
  <si>
    <t>BG016</t>
  </si>
  <si>
    <t>BE578</t>
  </si>
  <si>
    <t>BG014</t>
  </si>
  <si>
    <t>1910</t>
  </si>
  <si>
    <t>BG010</t>
  </si>
  <si>
    <t>BC193</t>
  </si>
  <si>
    <t>BF980</t>
  </si>
  <si>
    <t>BC195</t>
  </si>
  <si>
    <t>HN166</t>
  </si>
  <si>
    <t>BC208</t>
  </si>
  <si>
    <t>BC211</t>
  </si>
  <si>
    <t>CO089</t>
  </si>
  <si>
    <t>AJ738</t>
  </si>
  <si>
    <t>CU052</t>
  </si>
  <si>
    <t>CO095</t>
  </si>
  <si>
    <t>DR417</t>
  </si>
  <si>
    <t>CO056</t>
  </si>
  <si>
    <t>ES288</t>
  </si>
  <si>
    <t>CM075</t>
  </si>
  <si>
    <t>KY574</t>
  </si>
  <si>
    <t>MT114</t>
  </si>
  <si>
    <t>OH608</t>
  </si>
  <si>
    <t>RX350</t>
  </si>
  <si>
    <t>RY651</t>
  </si>
  <si>
    <t>RY666</t>
  </si>
  <si>
    <t>ES289</t>
  </si>
  <si>
    <t>TQ957</t>
  </si>
  <si>
    <t>TU748</t>
  </si>
  <si>
    <t>VK238</t>
  </si>
  <si>
    <t>WI272</t>
  </si>
  <si>
    <t>BG198</t>
  </si>
  <si>
    <t>1986</t>
  </si>
  <si>
    <t>BG801</t>
  </si>
  <si>
    <t>1926</t>
  </si>
  <si>
    <t>BG802</t>
  </si>
  <si>
    <t>BO183</t>
  </si>
  <si>
    <t>BG803</t>
  </si>
  <si>
    <t>EM128</t>
  </si>
  <si>
    <t>NO702</t>
  </si>
  <si>
    <t>NO703</t>
  </si>
  <si>
    <t>RW501</t>
  </si>
  <si>
    <t>WJ792</t>
  </si>
  <si>
    <t>43201B</t>
  </si>
  <si>
    <t>SO618</t>
  </si>
  <si>
    <t>60022B</t>
  </si>
  <si>
    <t>BE871</t>
  </si>
  <si>
    <t>67697A</t>
  </si>
  <si>
    <t>RW846</t>
  </si>
  <si>
    <t>69247B</t>
  </si>
  <si>
    <t>KB475</t>
  </si>
  <si>
    <t>BN601A</t>
  </si>
  <si>
    <t>BN601</t>
  </si>
  <si>
    <t>X11350</t>
  </si>
  <si>
    <t>BC166</t>
  </si>
  <si>
    <t>X12431</t>
  </si>
  <si>
    <t>BC209</t>
  </si>
  <si>
    <t>X12432</t>
  </si>
  <si>
    <t>X28416</t>
  </si>
  <si>
    <t>BD373</t>
  </si>
  <si>
    <t>X3213B</t>
  </si>
  <si>
    <t>OH700</t>
  </si>
  <si>
    <t>X43228</t>
  </si>
  <si>
    <t>BE368</t>
  </si>
  <si>
    <t>X43229</t>
  </si>
  <si>
    <t>BE369</t>
  </si>
  <si>
    <t>X43604</t>
  </si>
  <si>
    <t>BE376</t>
  </si>
  <si>
    <t>X43623</t>
  </si>
  <si>
    <t>BE393</t>
  </si>
  <si>
    <t>X43625</t>
  </si>
  <si>
    <t>BE395</t>
  </si>
  <si>
    <t>X43626</t>
  </si>
  <si>
    <t>BE396</t>
  </si>
  <si>
    <t>X43628</t>
  </si>
  <si>
    <t>BE398</t>
  </si>
  <si>
    <t>X43631</t>
  </si>
  <si>
    <t>TT727</t>
  </si>
  <si>
    <t>X43632</t>
  </si>
  <si>
    <t>BE400</t>
  </si>
  <si>
    <t>X43634</t>
  </si>
  <si>
    <t>BE402</t>
  </si>
  <si>
    <t>X43637</t>
  </si>
  <si>
    <t>BE404</t>
  </si>
  <si>
    <t>X43638</t>
  </si>
  <si>
    <t>BE405</t>
  </si>
  <si>
    <t>X43640</t>
  </si>
  <si>
    <t>BE407</t>
  </si>
  <si>
    <t>X43646</t>
  </si>
  <si>
    <t>X43648</t>
  </si>
  <si>
    <t/>
  </si>
  <si>
    <t>X60026</t>
  </si>
  <si>
    <t>BE875</t>
  </si>
  <si>
    <t>X67262</t>
  </si>
  <si>
    <t>SA177</t>
  </si>
  <si>
    <t>X67279</t>
  </si>
  <si>
    <t>SB157</t>
  </si>
  <si>
    <t>X67380</t>
  </si>
  <si>
    <t>TR203</t>
  </si>
  <si>
    <t>X67479</t>
  </si>
  <si>
    <t>X67566</t>
  </si>
  <si>
    <t>X67567</t>
  </si>
  <si>
    <t>OE448</t>
  </si>
  <si>
    <t>X67571</t>
  </si>
  <si>
    <t>SQ008</t>
  </si>
  <si>
    <t>X67680</t>
  </si>
  <si>
    <t>X67681</t>
  </si>
  <si>
    <t>RB793</t>
  </si>
  <si>
    <t>X67698</t>
  </si>
  <si>
    <t>RZ224</t>
  </si>
  <si>
    <t>X67699</t>
  </si>
  <si>
    <t>TV316</t>
  </si>
  <si>
    <t>X67808</t>
  </si>
  <si>
    <t>EM102</t>
  </si>
  <si>
    <t>X67963</t>
  </si>
  <si>
    <t>X68058</t>
  </si>
  <si>
    <t>X68060</t>
  </si>
  <si>
    <t>X68061</t>
  </si>
  <si>
    <t>X68210</t>
  </si>
  <si>
    <t>X68211</t>
  </si>
  <si>
    <t>X68212</t>
  </si>
  <si>
    <t>WG775</t>
  </si>
  <si>
    <t>X68213</t>
  </si>
  <si>
    <t>WG781</t>
  </si>
  <si>
    <t>X68367</t>
  </si>
  <si>
    <t>X68368</t>
  </si>
  <si>
    <t>NC868</t>
  </si>
  <si>
    <t>X68503</t>
  </si>
  <si>
    <t>TO502</t>
  </si>
  <si>
    <t>2007</t>
  </si>
  <si>
    <t>X68519</t>
  </si>
  <si>
    <t>X68535</t>
  </si>
  <si>
    <t>TM595</t>
  </si>
  <si>
    <t>X68629</t>
  </si>
  <si>
    <t>UC313</t>
  </si>
  <si>
    <t>X68874</t>
  </si>
  <si>
    <t>NA569</t>
  </si>
  <si>
    <t>X68875</t>
  </si>
  <si>
    <t>WK923</t>
  </si>
  <si>
    <t>X68910</t>
  </si>
  <si>
    <t>BN472</t>
  </si>
  <si>
    <t>X68980</t>
  </si>
  <si>
    <t>BN645</t>
  </si>
  <si>
    <t>X68981</t>
  </si>
  <si>
    <t>BN646</t>
  </si>
  <si>
    <t>X69053</t>
  </si>
  <si>
    <t>X69138</t>
  </si>
  <si>
    <t>X69165</t>
  </si>
  <si>
    <t>UP201</t>
  </si>
  <si>
    <t>X69172</t>
  </si>
  <si>
    <t>UP711</t>
  </si>
  <si>
    <t>X69216</t>
  </si>
  <si>
    <t>CW636</t>
  </si>
  <si>
    <t>X69285</t>
  </si>
  <si>
    <t>EG579</t>
  </si>
  <si>
    <t>X69333</t>
  </si>
  <si>
    <t>WL517</t>
  </si>
  <si>
    <t>X69334</t>
  </si>
  <si>
    <t>X69364</t>
  </si>
  <si>
    <t>X69374</t>
  </si>
  <si>
    <t>X69429</t>
  </si>
  <si>
    <t>UP710</t>
  </si>
  <si>
    <t>X69608</t>
  </si>
  <si>
    <t>TZ841</t>
  </si>
  <si>
    <t>X69660</t>
  </si>
  <si>
    <t>WM521</t>
  </si>
  <si>
    <t>X69743</t>
  </si>
  <si>
    <t>X70098</t>
  </si>
  <si>
    <t>UU752</t>
  </si>
  <si>
    <t>X70172</t>
  </si>
  <si>
    <t>X70174</t>
  </si>
  <si>
    <t>WN980</t>
  </si>
  <si>
    <t>X70217</t>
  </si>
  <si>
    <t>WO011</t>
  </si>
  <si>
    <t>X70218</t>
  </si>
  <si>
    <t>WO016</t>
  </si>
  <si>
    <t>X70219</t>
  </si>
  <si>
    <t>WO022</t>
  </si>
  <si>
    <t>X70220</t>
  </si>
  <si>
    <t>WO030</t>
  </si>
  <si>
    <t>X70331</t>
  </si>
  <si>
    <t>UY841</t>
  </si>
  <si>
    <t>X70381</t>
  </si>
  <si>
    <t>X70434</t>
  </si>
  <si>
    <t>JD230</t>
  </si>
  <si>
    <t>X70732</t>
  </si>
  <si>
    <t>X70955</t>
  </si>
  <si>
    <t>FW728</t>
  </si>
  <si>
    <t>X70956</t>
  </si>
  <si>
    <t>MG055</t>
  </si>
  <si>
    <t>X70957</t>
  </si>
  <si>
    <t>KU357</t>
  </si>
  <si>
    <t>X76813</t>
  </si>
  <si>
    <t>BF394</t>
  </si>
  <si>
    <t>X76823</t>
  </si>
  <si>
    <t>BF403</t>
  </si>
  <si>
    <t>X76833</t>
  </si>
  <si>
    <t>BF413</t>
  </si>
  <si>
    <t>X77003</t>
  </si>
  <si>
    <t>BF433</t>
  </si>
  <si>
    <t>X77004</t>
  </si>
  <si>
    <t>BF434</t>
  </si>
  <si>
    <t>X77027</t>
  </si>
  <si>
    <t>EG678</t>
  </si>
  <si>
    <t>X77028</t>
  </si>
  <si>
    <t>EG679</t>
  </si>
  <si>
    <t>X77035</t>
  </si>
  <si>
    <t>BF464</t>
  </si>
  <si>
    <t>X77049</t>
  </si>
  <si>
    <t>BF478</t>
  </si>
  <si>
    <t>X77055</t>
  </si>
  <si>
    <t>BN688</t>
  </si>
  <si>
    <t>X77102</t>
  </si>
  <si>
    <t>BF482</t>
  </si>
  <si>
    <t>1974</t>
  </si>
  <si>
    <t>X77181</t>
  </si>
  <si>
    <t>HO680</t>
  </si>
  <si>
    <t>X79003</t>
  </si>
  <si>
    <t>BF890</t>
  </si>
  <si>
    <t>X79004</t>
  </si>
  <si>
    <t>BF891</t>
  </si>
  <si>
    <t>X90189</t>
  </si>
  <si>
    <t>BN557</t>
  </si>
  <si>
    <t>X90318</t>
  </si>
  <si>
    <t>FD207</t>
  </si>
  <si>
    <t>X90319</t>
  </si>
  <si>
    <t>FD208</t>
  </si>
  <si>
    <t>X90354</t>
  </si>
  <si>
    <t>DQ458</t>
  </si>
  <si>
    <t>X90408</t>
  </si>
  <si>
    <t>CE811</t>
  </si>
  <si>
    <t>X90437</t>
  </si>
  <si>
    <t>CU698</t>
  </si>
  <si>
    <t>X90462</t>
  </si>
  <si>
    <t>BN395</t>
  </si>
  <si>
    <t>X90507</t>
  </si>
  <si>
    <t>KP715</t>
  </si>
  <si>
    <t>X90526</t>
  </si>
  <si>
    <t>BN616</t>
  </si>
  <si>
    <t>X90779</t>
  </si>
  <si>
    <t>LN925</t>
  </si>
  <si>
    <t>X90782</t>
  </si>
  <si>
    <t>CQ615</t>
  </si>
  <si>
    <t>X90843</t>
  </si>
  <si>
    <t>X90853</t>
  </si>
  <si>
    <t>TB300</t>
  </si>
  <si>
    <t>X90870</t>
  </si>
  <si>
    <t>WI062</t>
  </si>
  <si>
    <t>XAW217</t>
  </si>
  <si>
    <t>AW217</t>
  </si>
  <si>
    <t>XAW218</t>
  </si>
  <si>
    <t>AW218</t>
  </si>
  <si>
    <t>XBN372</t>
  </si>
  <si>
    <t>BN372</t>
  </si>
  <si>
    <t>XBN384</t>
  </si>
  <si>
    <t>BN384</t>
  </si>
  <si>
    <t>XBN392</t>
  </si>
  <si>
    <t>BN392</t>
  </si>
  <si>
    <t>XBN486</t>
  </si>
  <si>
    <t>BN486</t>
  </si>
  <si>
    <t>XBN492</t>
  </si>
  <si>
    <t>BN492</t>
  </si>
  <si>
    <t>XBN496</t>
  </si>
  <si>
    <t>BN496</t>
  </si>
  <si>
    <t>XBN504</t>
  </si>
  <si>
    <t>BN504</t>
  </si>
  <si>
    <t>XBN507</t>
  </si>
  <si>
    <t>BN507</t>
  </si>
  <si>
    <t>XBN516</t>
  </si>
  <si>
    <t>BN516</t>
  </si>
  <si>
    <t>XBN524</t>
  </si>
  <si>
    <t>BN524</t>
  </si>
  <si>
    <t>XBN525</t>
  </si>
  <si>
    <t>BN525</t>
  </si>
  <si>
    <t>XBN601</t>
  </si>
  <si>
    <t>XBN609</t>
  </si>
  <si>
    <t>BN609</t>
  </si>
  <si>
    <t>XBN640</t>
  </si>
  <si>
    <t>BN640</t>
  </si>
  <si>
    <t>XBN718</t>
  </si>
  <si>
    <t>BN718</t>
  </si>
  <si>
    <t>XBO041</t>
  </si>
  <si>
    <t>BO041</t>
  </si>
  <si>
    <t>XBO044</t>
  </si>
  <si>
    <t>BO044</t>
  </si>
  <si>
    <t>XBO049</t>
  </si>
  <si>
    <t>BO049</t>
  </si>
  <si>
    <t>XDM692</t>
  </si>
  <si>
    <t>DM692</t>
  </si>
  <si>
    <t>XEG622</t>
  </si>
  <si>
    <t>EG622</t>
  </si>
  <si>
    <t>XFT986</t>
  </si>
  <si>
    <t>FT986</t>
  </si>
  <si>
    <t>XFX276</t>
  </si>
  <si>
    <t>FX276</t>
  </si>
  <si>
    <t>XGI982</t>
  </si>
  <si>
    <t>GI982</t>
  </si>
  <si>
    <t>XIA227</t>
  </si>
  <si>
    <t>IA227</t>
  </si>
  <si>
    <t>XIW580</t>
  </si>
  <si>
    <t>IW580</t>
  </si>
  <si>
    <t>XMG054</t>
  </si>
  <si>
    <t>MG054</t>
  </si>
  <si>
    <t>XRW517</t>
  </si>
  <si>
    <t>RW517</t>
  </si>
  <si>
    <t>XSW922</t>
  </si>
  <si>
    <t>SW922</t>
  </si>
  <si>
    <t>XSX241</t>
  </si>
  <si>
    <t>SX241</t>
  </si>
  <si>
    <t>XUU800</t>
  </si>
  <si>
    <t>UU800</t>
  </si>
  <si>
    <t>XWG364</t>
  </si>
  <si>
    <t>WG364</t>
  </si>
  <si>
    <t>XWI840</t>
  </si>
  <si>
    <t>WI840</t>
  </si>
  <si>
    <t>XWK477</t>
  </si>
  <si>
    <t>WK477</t>
  </si>
  <si>
    <t>XX1133</t>
  </si>
  <si>
    <t>HI303</t>
  </si>
  <si>
    <t>XX1159</t>
  </si>
  <si>
    <t>XX1200</t>
  </si>
  <si>
    <t>HN153</t>
  </si>
  <si>
    <t>XX1204</t>
  </si>
  <si>
    <t>HN164</t>
  </si>
  <si>
    <t>XX1209</t>
  </si>
  <si>
    <t>HK602</t>
  </si>
  <si>
    <t>XX1223</t>
  </si>
  <si>
    <t>HO688</t>
  </si>
  <si>
    <t>XX1329</t>
  </si>
  <si>
    <t>XX1346</t>
  </si>
  <si>
    <t>BN548</t>
  </si>
  <si>
    <t>XX1454</t>
  </si>
  <si>
    <t>HR664</t>
  </si>
  <si>
    <t>XX1458</t>
  </si>
  <si>
    <t>XX1497</t>
  </si>
  <si>
    <t>LN947</t>
  </si>
  <si>
    <t>XX1573</t>
  </si>
  <si>
    <t>KK650</t>
  </si>
  <si>
    <t>XX1580</t>
  </si>
  <si>
    <t>XX1620</t>
  </si>
  <si>
    <t>XX1635</t>
  </si>
  <si>
    <t>VK191</t>
  </si>
  <si>
    <t>XX1676</t>
  </si>
  <si>
    <t>KV040</t>
  </si>
  <si>
    <t>XX1891</t>
  </si>
  <si>
    <t>KX512</t>
  </si>
  <si>
    <t>Inactive-to be abandoned; previous standby well</t>
  </si>
  <si>
    <t>XX1896</t>
  </si>
  <si>
    <t>KZ692</t>
  </si>
  <si>
    <t>XX2056</t>
  </si>
  <si>
    <t>LM689</t>
  </si>
  <si>
    <t>XX2165</t>
  </si>
  <si>
    <t>KK649</t>
  </si>
  <si>
    <t>XX2166</t>
  </si>
  <si>
    <t>LV020</t>
  </si>
  <si>
    <t>XX2207</t>
  </si>
  <si>
    <t>ME425</t>
  </si>
  <si>
    <t>XX2236</t>
  </si>
  <si>
    <t>XX2258</t>
  </si>
  <si>
    <t>ME494</t>
  </si>
  <si>
    <t>XX2671</t>
  </si>
  <si>
    <t>XX2672</t>
  </si>
  <si>
    <t>XX2749</t>
  </si>
  <si>
    <t>OE541</t>
  </si>
  <si>
    <t>XX2763</t>
  </si>
  <si>
    <t>XX2764</t>
  </si>
  <si>
    <t>FQ078</t>
  </si>
  <si>
    <t>XX2854</t>
  </si>
  <si>
    <t>OH446</t>
  </si>
  <si>
    <t>XX2903</t>
  </si>
  <si>
    <t>NY871</t>
  </si>
  <si>
    <t>XX2928</t>
  </si>
  <si>
    <t>RR861</t>
  </si>
  <si>
    <t>2004</t>
  </si>
  <si>
    <t>XX2962</t>
  </si>
  <si>
    <t>XX2964</t>
  </si>
  <si>
    <t>DD008</t>
  </si>
  <si>
    <t>XX2965</t>
  </si>
  <si>
    <t>II938</t>
  </si>
  <si>
    <t>XX3010</t>
  </si>
  <si>
    <t>DA510</t>
  </si>
  <si>
    <t>XX3011</t>
  </si>
  <si>
    <t>NY694</t>
  </si>
  <si>
    <t>XX3062</t>
  </si>
  <si>
    <t>KS121</t>
  </si>
  <si>
    <t>XX3101</t>
  </si>
  <si>
    <t>NS500</t>
  </si>
  <si>
    <t>XX3188</t>
  </si>
  <si>
    <t>XX3189</t>
  </si>
  <si>
    <t>LV902</t>
  </si>
  <si>
    <t>XX3190</t>
  </si>
  <si>
    <t>XX3191</t>
  </si>
  <si>
    <t>NQ826</t>
  </si>
  <si>
    <t>XX3192</t>
  </si>
  <si>
    <t>OH602</t>
  </si>
  <si>
    <t>XX3418</t>
  </si>
  <si>
    <t>XX3419</t>
  </si>
  <si>
    <t>XX3467</t>
  </si>
  <si>
    <t>RM387</t>
  </si>
  <si>
    <t>XX3507</t>
  </si>
  <si>
    <t>FD181</t>
  </si>
  <si>
    <t>XX3508</t>
  </si>
  <si>
    <t>TP993</t>
  </si>
  <si>
    <t>XX3699</t>
  </si>
  <si>
    <t>CK230</t>
  </si>
  <si>
    <t>XX3706</t>
  </si>
  <si>
    <t>QR433</t>
  </si>
  <si>
    <t>XX3874</t>
  </si>
  <si>
    <t>SA081</t>
  </si>
  <si>
    <t>XX3875</t>
  </si>
  <si>
    <t>RY579</t>
  </si>
  <si>
    <t>XX3876</t>
  </si>
  <si>
    <t>RX794</t>
  </si>
  <si>
    <t>XX3901</t>
  </si>
  <si>
    <t>RW890</t>
  </si>
  <si>
    <t>XX3909</t>
  </si>
  <si>
    <t>LJ677</t>
  </si>
  <si>
    <t>XX3921</t>
  </si>
  <si>
    <t>FD190</t>
  </si>
  <si>
    <t>XX3922</t>
  </si>
  <si>
    <t>DH951</t>
  </si>
  <si>
    <t>XX3923</t>
  </si>
  <si>
    <t>XX3925</t>
  </si>
  <si>
    <t>WP290</t>
  </si>
  <si>
    <t>XX4238</t>
  </si>
  <si>
    <t>XX4239</t>
  </si>
  <si>
    <t>XX4240</t>
  </si>
  <si>
    <t>XX4275</t>
  </si>
  <si>
    <t>AH766</t>
  </si>
  <si>
    <t>XX4276</t>
  </si>
  <si>
    <t>XX4344</t>
  </si>
  <si>
    <t>TR785</t>
  </si>
  <si>
    <t>XX4363</t>
  </si>
  <si>
    <t>TT333</t>
  </si>
  <si>
    <t>XX4437</t>
  </si>
  <si>
    <t>LX366</t>
  </si>
  <si>
    <t>XX4439</t>
  </si>
  <si>
    <t>TR792</t>
  </si>
  <si>
    <t>XX4581</t>
  </si>
  <si>
    <t>DD308</t>
  </si>
  <si>
    <t>XX5706</t>
  </si>
  <si>
    <t>BB778</t>
  </si>
  <si>
    <t>XX5712</t>
  </si>
  <si>
    <t>BB784</t>
  </si>
  <si>
    <t>XX5718</t>
  </si>
  <si>
    <t>BB789</t>
  </si>
  <si>
    <t>XX5725</t>
  </si>
  <si>
    <t>BB796</t>
  </si>
  <si>
    <t>XX5739</t>
  </si>
  <si>
    <t>BB804</t>
  </si>
  <si>
    <t>XX5752</t>
  </si>
  <si>
    <t>BB812</t>
  </si>
  <si>
    <t>XX5760</t>
  </si>
  <si>
    <t>AF593</t>
  </si>
  <si>
    <t>XX5767</t>
  </si>
  <si>
    <t>XX6510</t>
  </si>
  <si>
    <t>BB859</t>
  </si>
  <si>
    <t>XX6531</t>
  </si>
  <si>
    <t>BB877</t>
  </si>
  <si>
    <t>XX6532</t>
  </si>
  <si>
    <t>BB878</t>
  </si>
  <si>
    <t>XX6538</t>
  </si>
  <si>
    <t>BB883</t>
  </si>
  <si>
    <t>XX6545</t>
  </si>
  <si>
    <t>BB890</t>
  </si>
  <si>
    <t>XX6550</t>
  </si>
  <si>
    <t>BB895</t>
  </si>
  <si>
    <t>XX6551</t>
  </si>
  <si>
    <t>BB896</t>
  </si>
  <si>
    <t>XX6554</t>
  </si>
  <si>
    <t>BB899</t>
  </si>
  <si>
    <t>XX6555</t>
  </si>
  <si>
    <t>BB900</t>
  </si>
  <si>
    <t>XX6557</t>
  </si>
  <si>
    <t>CB532</t>
  </si>
  <si>
    <t>XX6558</t>
  </si>
  <si>
    <t>TU741</t>
  </si>
  <si>
    <t>XX6559</t>
  </si>
  <si>
    <t>CU054</t>
  </si>
  <si>
    <t>XXX409</t>
  </si>
  <si>
    <t>XXX477</t>
  </si>
  <si>
    <t>CO088</t>
  </si>
  <si>
    <t>XXX501</t>
  </si>
  <si>
    <t>XXX502</t>
  </si>
  <si>
    <t>HS810</t>
  </si>
  <si>
    <t>XXX655</t>
  </si>
  <si>
    <t>DR436</t>
  </si>
  <si>
    <t>XXX790</t>
  </si>
  <si>
    <t>EM879</t>
  </si>
  <si>
    <t>XXX824</t>
  </si>
  <si>
    <t>FK139</t>
  </si>
  <si>
    <t>XXX939</t>
  </si>
  <si>
    <t>XXX940</t>
  </si>
  <si>
    <t>PT667</t>
  </si>
  <si>
    <t>XXX941</t>
  </si>
  <si>
    <t>PT663</t>
  </si>
  <si>
    <t>Well identification number</t>
  </si>
  <si>
    <t>Top model layer</t>
  </si>
  <si>
    <t>Model layer corresponding to upper limit of open interval in the well</t>
  </si>
  <si>
    <t>Model layer corresponding to lower limit of open interval in the well</t>
  </si>
  <si>
    <t>Average pumping rate for well</t>
  </si>
  <si>
    <t>Owner of well in 2010</t>
  </si>
  <si>
    <t>Operator of well in 2010</t>
  </si>
  <si>
    <t>Well number as identified by well operator</t>
  </si>
  <si>
    <t>Identifies if the well is operated by a Dane Co. water utility</t>
  </si>
  <si>
    <t>DNR permanent well identification number (aka: high capacity well number)</t>
  </si>
  <si>
    <t>Pumping status of well in 2010</t>
  </si>
  <si>
    <t>Year the well went online</t>
  </si>
  <si>
    <t>Year the well went offline</t>
  </si>
  <si>
    <t>Pumping rate for transient stress period 1</t>
  </si>
  <si>
    <t>Pumping rate for transient stress period 2</t>
  </si>
  <si>
    <t>Pumping rate for transient stress period 3</t>
  </si>
  <si>
    <t>Pumping rate for transient stress period 4</t>
  </si>
  <si>
    <t>WWTP Name</t>
  </si>
  <si>
    <t>Surface Water Body</t>
  </si>
  <si>
    <t>In Model?</t>
  </si>
  <si>
    <t>Y / N</t>
  </si>
  <si>
    <t>Belleville</t>
  </si>
  <si>
    <t>Sugar River</t>
  </si>
  <si>
    <t>Blue Mounds</t>
  </si>
  <si>
    <t>Williams Creek - Trib to E. Branch Pecatonica River</t>
  </si>
  <si>
    <t>Brooklyn</t>
  </si>
  <si>
    <t>Allen Creek</t>
  </si>
  <si>
    <t>Cambridge</t>
  </si>
  <si>
    <t>Koshkonong Creek</t>
  </si>
  <si>
    <t>Black Earth Creek</t>
  </si>
  <si>
    <t>Dane-Iowa Mazo area</t>
  </si>
  <si>
    <t>Deerfield</t>
  </si>
  <si>
    <t>Mud Creek - Trib to Koshkonong Creek</t>
  </si>
  <si>
    <t>Madison - Badfish</t>
  </si>
  <si>
    <t>Badfish Creek</t>
  </si>
  <si>
    <t>Madison - Badger Mill</t>
  </si>
  <si>
    <t>Badger Mill Creek</t>
  </si>
  <si>
    <t>Marshall</t>
  </si>
  <si>
    <t>Maunesha River</t>
  </si>
  <si>
    <t>Mount Horeb</t>
  </si>
  <si>
    <t>W. Branch Sugar River</t>
  </si>
  <si>
    <t>Oregon</t>
  </si>
  <si>
    <t>Oregon Branch Badfish Creek - Trib to Yahara River</t>
  </si>
  <si>
    <t>Rockdale</t>
  </si>
  <si>
    <r>
      <t>Roxbury</t>
    </r>
    <r>
      <rPr>
        <vertAlign val="superscript"/>
        <sz val="11"/>
        <color theme="1"/>
        <rFont val="Arial"/>
        <family val="2"/>
      </rPr>
      <t>1</t>
    </r>
  </si>
  <si>
    <t>Roxbury Creek - Trib to Wisconsin River</t>
  </si>
  <si>
    <t>N</t>
  </si>
  <si>
    <t>Stoughton</t>
  </si>
  <si>
    <t>Yahara River</t>
  </si>
  <si>
    <t>Name of waste water treatment facility</t>
  </si>
  <si>
    <t>Surface water body to which the WWTP discharges</t>
  </si>
  <si>
    <t>Identifies whether or not the WWTP discharge was included in the model</t>
  </si>
  <si>
    <t>Note:</t>
  </si>
  <si>
    <t>2012</t>
  </si>
  <si>
    <t>Transient calibration targets</t>
  </si>
  <si>
    <t>05427850</t>
  </si>
  <si>
    <t>05428500</t>
  </si>
  <si>
    <t>05429500</t>
  </si>
  <si>
    <t>05429700</t>
  </si>
  <si>
    <t>05432927</t>
  </si>
  <si>
    <t>05427927</t>
  </si>
  <si>
    <t>05406457</t>
  </si>
  <si>
    <t>05427880</t>
  </si>
  <si>
    <t>05429510</t>
  </si>
  <si>
    <t>Black_Earth_Creek_nr_Brewery_Rd_at_Cross_Plains</t>
  </si>
  <si>
    <t>Dorn_Creek_at_CTH_Q_nr_Waunakee</t>
  </si>
  <si>
    <t>Sixmile_Creek_at_State_Highway_19_nr_Waunakee</t>
  </si>
  <si>
    <t>Pleasant_Valley_Creek_at_CHT_H_nr_Blanchardville</t>
  </si>
  <si>
    <t>Yahara_River_at_Exchange_St_McFarland</t>
  </si>
  <si>
    <r>
      <t xml:space="preserve">Feature types include: </t>
    </r>
    <r>
      <rPr>
        <b/>
        <sz val="10"/>
        <color theme="1"/>
        <rFont val="Arial"/>
        <family val="2"/>
      </rPr>
      <t>Well</t>
    </r>
    <r>
      <rPr>
        <sz val="10"/>
        <color theme="1"/>
        <rFont val="Arial"/>
        <family val="2"/>
      </rPr>
      <t xml:space="preserve"> = groundwater well,</t>
    </r>
    <r>
      <rPr>
        <b/>
        <sz val="10"/>
        <color theme="1"/>
        <rFont val="Arial"/>
        <family val="2"/>
      </rPr>
      <t xml:space="preserve"> Lake </t>
    </r>
    <r>
      <rPr>
        <sz val="10"/>
        <color theme="1"/>
        <rFont val="Arial"/>
        <family val="2"/>
      </rPr>
      <t xml:space="preserve">= lake, </t>
    </r>
    <r>
      <rPr>
        <b/>
        <sz val="10"/>
        <color theme="1"/>
        <rFont val="Arial"/>
        <family val="2"/>
      </rPr>
      <t>Stream</t>
    </r>
    <r>
      <rPr>
        <sz val="10"/>
        <color theme="1"/>
        <rFont val="Arial"/>
        <family val="2"/>
      </rPr>
      <t xml:space="preserve"> = stream</t>
    </r>
  </si>
  <si>
    <r>
      <t xml:space="preserve">Feature types include: </t>
    </r>
    <r>
      <rPr>
        <b/>
        <sz val="10"/>
        <color theme="1"/>
        <rFont val="Arial"/>
        <family val="2"/>
      </rPr>
      <t>Lake</t>
    </r>
    <r>
      <rPr>
        <sz val="10"/>
        <color theme="1"/>
        <rFont val="Arial"/>
        <family val="2"/>
      </rPr>
      <t xml:space="preserve"> = lake</t>
    </r>
  </si>
  <si>
    <t>Lake</t>
  </si>
  <si>
    <r>
      <t xml:space="preserve">Feature type includes: </t>
    </r>
    <r>
      <rPr>
        <b/>
        <sz val="10"/>
        <color theme="1"/>
        <rFont val="Arial"/>
        <family val="2"/>
      </rPr>
      <t xml:space="preserve">Stream </t>
    </r>
    <r>
      <rPr>
        <sz val="10"/>
        <color theme="1"/>
        <rFont val="Arial"/>
        <family val="2"/>
      </rPr>
      <t>= stream</t>
    </r>
  </si>
  <si>
    <t>Black_Earth_Creek_at_Black_Earth</t>
  </si>
  <si>
    <r>
      <t xml:space="preserve">Measurement or estimate techniques include: </t>
    </r>
    <r>
      <rPr>
        <b/>
        <sz val="10"/>
        <color theme="1"/>
        <rFont val="Arial"/>
        <family val="2"/>
      </rPr>
      <t>Manual</t>
    </r>
    <r>
      <rPr>
        <sz val="10"/>
        <color theme="1"/>
        <rFont val="Arial"/>
        <family val="2"/>
      </rPr>
      <t xml:space="preserve"> = measurment tape, </t>
    </r>
    <r>
      <rPr>
        <b/>
        <sz val="10"/>
        <color theme="1"/>
        <rFont val="Arial"/>
        <family val="2"/>
      </rPr>
      <t>Flute</t>
    </r>
    <r>
      <rPr>
        <sz val="10"/>
        <color theme="1"/>
        <rFont val="Arial"/>
        <family val="2"/>
      </rPr>
      <t xml:space="preserve"> = FLUTe system discrete measurement, and </t>
    </r>
    <r>
      <rPr>
        <b/>
        <sz val="10"/>
        <color theme="1"/>
        <rFont val="Arial"/>
        <family val="2"/>
      </rPr>
      <t>Transducer</t>
    </r>
    <r>
      <rPr>
        <sz val="10"/>
        <color theme="1"/>
        <rFont val="Arial"/>
        <family val="2"/>
      </rPr>
      <t xml:space="preserve"> = pressure transducer recording</t>
    </r>
  </si>
  <si>
    <r>
      <t xml:space="preserve">Measurement or estimate types include: </t>
    </r>
    <r>
      <rPr>
        <b/>
        <sz val="10"/>
        <color theme="1"/>
        <rFont val="Arial"/>
        <family val="2"/>
      </rPr>
      <t>Head</t>
    </r>
    <r>
      <rPr>
        <sz val="10"/>
        <color theme="1"/>
        <rFont val="Arial"/>
        <family val="2"/>
      </rPr>
      <t xml:space="preserve"> = Hydraulic head, </t>
    </r>
    <r>
      <rPr>
        <b/>
        <sz val="10"/>
        <color theme="1"/>
        <rFont val="Arial"/>
        <family val="2"/>
      </rPr>
      <t>SW Head</t>
    </r>
    <r>
      <rPr>
        <sz val="10"/>
        <color theme="1"/>
        <rFont val="Arial"/>
        <family val="2"/>
      </rPr>
      <t xml:space="preserve"> = Surface water head, and </t>
    </r>
    <r>
      <rPr>
        <b/>
        <sz val="10"/>
        <color theme="1"/>
        <rFont val="Arial"/>
        <family val="2"/>
      </rPr>
      <t>Flux</t>
    </r>
    <r>
      <rPr>
        <sz val="10"/>
        <color theme="1"/>
        <rFont val="Arial"/>
        <family val="2"/>
      </rPr>
      <t xml:space="preserve"> = flow of surface water in stream</t>
    </r>
  </si>
  <si>
    <t>13006008-1</t>
  </si>
  <si>
    <t>13006008-2</t>
  </si>
  <si>
    <t>13006008-3</t>
  </si>
  <si>
    <t>13006008-4</t>
  </si>
  <si>
    <r>
      <t>SFR2 cell location</t>
    </r>
    <r>
      <rPr>
        <b/>
        <vertAlign val="superscript"/>
        <sz val="10"/>
        <color theme="1"/>
        <rFont val="Arial"/>
        <family val="2"/>
      </rPr>
      <t>2</t>
    </r>
  </si>
  <si>
    <r>
      <t>No. of SFR2 nodes</t>
    </r>
    <r>
      <rPr>
        <b/>
        <vertAlign val="superscript"/>
        <sz val="10"/>
        <color theme="1"/>
        <rFont val="Arial"/>
        <family val="2"/>
      </rPr>
      <t>5</t>
    </r>
  </si>
  <si>
    <t>In SFR2 cell?</t>
  </si>
  <si>
    <t>SFR2 Segment No.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</si>
  <si>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SFR2 inflow was not included for the Roxbury WWTP since discharges are made to a tributary of the Wisconsin River which is a constant head boundary in the model</t>
    </r>
  </si>
  <si>
    <t>SFR2 Inflow</t>
  </si>
  <si>
    <t>States if this X-Y location is within a SFR2 cell</t>
  </si>
  <si>
    <t>Model segment number (applies only to SFR2 cells)</t>
  </si>
  <si>
    <t>Model reach number (applies only to SFR2 cells)</t>
  </si>
  <si>
    <t>Number of SFR2 nodes respresenting the spring in the model</t>
  </si>
  <si>
    <t>SFR2 segment number which the WWTP discharges to</t>
  </si>
  <si>
    <t>Inflow to the SFR2 segment from the respective WWTP</t>
  </si>
  <si>
    <r>
      <rPr>
        <vertAlign val="superscript"/>
        <sz val="10"/>
        <color theme="1"/>
        <rFont val="Arial"/>
        <family val="2"/>
      </rPr>
      <t>1</t>
    </r>
    <r>
      <rPr>
        <sz val="10"/>
        <color theme="1"/>
        <rFont val="Arial"/>
        <family val="2"/>
      </rPr>
      <t xml:space="preserve"> In some instances the actual location of a spring is different from where the flow measurement was made and may not lie within a SFR2 cell.</t>
    </r>
  </si>
  <si>
    <r>
      <rPr>
        <vertAlign val="superscript"/>
        <sz val="10"/>
        <color theme="1"/>
        <rFont val="Arial"/>
        <family val="2"/>
      </rPr>
      <t>5</t>
    </r>
    <r>
      <rPr>
        <sz val="10"/>
        <color theme="1"/>
        <rFont val="Arial"/>
        <family val="2"/>
      </rPr>
      <t xml:space="preserve"> Considering that springs complexes often discharge along areas larger than a single model cell, many springs were simulated as a series of SFR2 nodes. </t>
    </r>
  </si>
  <si>
    <t>Wastewater treatment plant discharges included in the model</t>
  </si>
  <si>
    <t>Pumping wells included in the model (steady-state and transient)</t>
  </si>
  <si>
    <t>Borehole-flow calibration targets</t>
  </si>
  <si>
    <t>Lake-level calibration targets</t>
  </si>
  <si>
    <t>Spring flow calibration targets</t>
  </si>
  <si>
    <t>SFR2 nodes representing springs in the model</t>
  </si>
  <si>
    <t>Appendix 2 - Wastewater treatment plant discharges included in the model</t>
  </si>
  <si>
    <t>Appendix 3 - Pumping wells included in the model (steady-state and transient)</t>
  </si>
  <si>
    <t>Appendix 4 - Head calibration targets</t>
  </si>
  <si>
    <t>Appendix 5 - Borehole-flow calibration targets</t>
  </si>
  <si>
    <t>Appendix 6 - Lake-level calibration targets</t>
  </si>
  <si>
    <t>Appendix 7a - Spring flow calibration targets</t>
  </si>
  <si>
    <t>Appendix 7b - SFR2 nodes representing springs in the model</t>
  </si>
  <si>
    <t>Appendix 8 - Surface water flow calibration targets</t>
  </si>
  <si>
    <t>Appendix 9 - Transient calibration targets</t>
  </si>
  <si>
    <t>Example geophysical logs</t>
  </si>
  <si>
    <t>Title</t>
  </si>
  <si>
    <t>Elev</t>
  </si>
  <si>
    <t>Ft-msl</t>
  </si>
  <si>
    <t>Elevation</t>
  </si>
  <si>
    <t>Gamma</t>
  </si>
  <si>
    <t>Cps</t>
  </si>
  <si>
    <t>Natural-gamma radiation</t>
  </si>
  <si>
    <t>R8</t>
  </si>
  <si>
    <t>Ohm-m</t>
  </si>
  <si>
    <t>Two-point resistivity with 8-in normal spacing</t>
  </si>
  <si>
    <t>Conductivity</t>
  </si>
  <si>
    <t>μS/cm</t>
  </si>
  <si>
    <t>Temperature</t>
  </si>
  <si>
    <t>C</t>
  </si>
  <si>
    <t>Stratigraphy</t>
  </si>
  <si>
    <t>Stratigraphic unit name</t>
  </si>
  <si>
    <t>Caliper</t>
  </si>
  <si>
    <t>Inches</t>
  </si>
  <si>
    <t>Borehole diameter</t>
  </si>
  <si>
    <t>Lithology</t>
  </si>
  <si>
    <t>Lithological description</t>
  </si>
  <si>
    <t>Optical borehole imagery</t>
  </si>
  <si>
    <t>Flow rate</t>
  </si>
  <si>
    <t>Gpm (negative is downward flow)</t>
  </si>
  <si>
    <t>Vertical bore hole flow rate</t>
  </si>
  <si>
    <t>—</t>
  </si>
  <si>
    <t>OBI image</t>
  </si>
  <si>
    <t>Surface water flow calibration targets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</si>
</sst>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"/>
    <numFmt numFmtId="165" formatCode="0.000"/>
    <numFmt numFmtId="166" formatCode="0.0"/>
    <numFmt numFmtId="167" formatCode="m/d/yyyy;@"/>
    <numFmt numFmtId="168" formatCode="yyyy"/>
    <numFmt numFmtId="169" formatCode="0.0000"/>
    <numFmt numFmtId="170" formatCode="0.00000"/>
    <numFmt numFmtId="171" formatCode="#,##0.000"/>
    <numFmt numFmtId="172" formatCode="#,##0.0"/>
  </numFmts>
  <fonts count="47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2"/>
      <color theme="1"/>
      <name val="Arial"/>
      <family val="2"/>
    </font>
    <font>
      <sz val="16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rgb="FF9C650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6"/>
      <color theme="1"/>
      <name val="Arial"/>
      <family val="2"/>
    </font>
    <font>
      <sz val="16"/>
      <color theme="1"/>
      <name val="Arial"/>
      <family val="2"/>
    </font>
    <font>
      <b/>
      <sz val="10"/>
      <color rgb="FFFF0000"/>
      <name val="Arial"/>
      <family val="2"/>
    </font>
    <font>
      <b/>
      <sz val="11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vertAlign val="superscript"/>
      <sz val="10"/>
      <color theme="1"/>
      <name val="Arial"/>
      <family val="2"/>
    </font>
    <font>
      <i/>
      <sz val="10"/>
      <color theme="1"/>
      <name val="Calibri"/>
      <family val="2"/>
      <scheme val="minor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i/>
      <sz val="10"/>
      <color theme="1"/>
      <name val="Arial"/>
      <family val="2"/>
    </font>
    <font>
      <b/>
      <i/>
      <sz val="10"/>
      <name val="Arial"/>
      <family val="2"/>
    </font>
    <font>
      <sz val="11"/>
      <color theme="1"/>
      <name val="Calibri"/>
      <family val="2"/>
    </font>
    <font>
      <i/>
      <sz val="11"/>
      <color theme="1"/>
      <name val="Arial"/>
      <family val="2"/>
    </font>
    <font>
      <vertAlign val="superscript"/>
      <sz val="11"/>
      <color theme="1"/>
      <name val="Arial"/>
      <family val="2"/>
    </font>
    <font>
      <b/>
      <i/>
      <sz val="12"/>
      <color rgb="FFFF000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/>
    <xf numFmtId="0" fontId="25" fillId="0" borderId="0"/>
    <xf numFmtId="0" fontId="29" fillId="0" borderId="0"/>
    <xf numFmtId="0" fontId="29" fillId="0" borderId="0"/>
    <xf numFmtId="0" fontId="25" fillId="0" borderId="0"/>
    <xf numFmtId="0" fontId="33" fillId="0" borderId="0" applyNumberFormat="0" applyFill="0" applyBorder="0" applyAlignment="0" applyProtection="0"/>
    <xf numFmtId="0" fontId="34" fillId="0" borderId="10" applyNumberFormat="0" applyFill="0" applyAlignment="0" applyProtection="0"/>
    <xf numFmtId="0" fontId="35" fillId="0" borderId="11" applyNumberFormat="0" applyFill="0" applyAlignment="0" applyProtection="0"/>
    <xf numFmtId="0" fontId="36" fillId="0" borderId="12" applyNumberFormat="0" applyFill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4" borderId="0" applyNumberFormat="0" applyBorder="0" applyAlignment="0" applyProtection="0"/>
    <xf numFmtId="0" fontId="39" fillId="5" borderId="13" applyNumberFormat="0" applyAlignment="0" applyProtection="0"/>
    <xf numFmtId="0" fontId="40" fillId="6" borderId="14" applyNumberFormat="0" applyAlignment="0" applyProtection="0"/>
    <xf numFmtId="0" fontId="41" fillId="6" borderId="13" applyNumberFormat="0" applyAlignment="0" applyProtection="0"/>
    <xf numFmtId="0" fontId="42" fillId="0" borderId="15" applyNumberFormat="0" applyFill="0" applyAlignment="0" applyProtection="0"/>
    <xf numFmtId="0" fontId="43" fillId="7" borderId="16" applyNumberFormat="0" applyAlignment="0" applyProtection="0"/>
    <xf numFmtId="0" fontId="44" fillId="0" borderId="0" applyNumberFormat="0" applyFill="0" applyBorder="0" applyAlignment="0" applyProtection="0"/>
    <xf numFmtId="0" fontId="25" fillId="8" borderId="17" applyNumberFormat="0" applyFont="0" applyAlignment="0" applyProtection="0"/>
    <xf numFmtId="0" fontId="45" fillId="0" borderId="0" applyNumberFormat="0" applyFill="0" applyBorder="0" applyAlignment="0" applyProtection="0"/>
    <xf numFmtId="0" fontId="2" fillId="0" borderId="18" applyNumberFormat="0" applyFill="0" applyAlignment="0" applyProtection="0"/>
    <xf numFmtId="0" fontId="46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46" fillId="12" borderId="0" applyNumberFormat="0" applyBorder="0" applyAlignment="0" applyProtection="0"/>
    <xf numFmtId="0" fontId="46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46" fillId="16" borderId="0" applyNumberFormat="0" applyBorder="0" applyAlignment="0" applyProtection="0"/>
    <xf numFmtId="0" fontId="46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46" fillId="20" borderId="0" applyNumberFormat="0" applyBorder="0" applyAlignment="0" applyProtection="0"/>
    <xf numFmtId="0" fontId="46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46" fillId="24" borderId="0" applyNumberFormat="0" applyBorder="0" applyAlignment="0" applyProtection="0"/>
    <xf numFmtId="0" fontId="46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46" fillId="28" borderId="0" applyNumberFormat="0" applyBorder="0" applyAlignment="0" applyProtection="0"/>
    <xf numFmtId="0" fontId="46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6" fillId="32" borderId="0" applyNumberFormat="0" applyBorder="0" applyAlignment="0" applyProtection="0"/>
  </cellStyleXfs>
  <cellXfs count="348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/>
    </xf>
    <xf numFmtId="0" fontId="9" fillId="0" borderId="0" xfId="0" applyFont="1" applyAlignment="1"/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11" fontId="11" fillId="0" borderId="2" xfId="0" applyNumberFormat="1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4" fontId="11" fillId="0" borderId="2" xfId="0" applyNumberFormat="1" applyFont="1" applyBorder="1" applyAlignment="1">
      <alignment horizontal="right"/>
    </xf>
    <xf numFmtId="0" fontId="0" fillId="0" borderId="2" xfId="0" applyBorder="1" applyAlignment="1">
      <alignment horizontal="right"/>
    </xf>
    <xf numFmtId="0" fontId="11" fillId="0" borderId="2" xfId="0" applyFont="1" applyBorder="1" applyAlignment="1">
      <alignment horizontal="right"/>
    </xf>
    <xf numFmtId="2" fontId="11" fillId="0" borderId="2" xfId="0" applyNumberFormat="1" applyFont="1" applyBorder="1" applyAlignment="1">
      <alignment horizontal="right"/>
    </xf>
    <xf numFmtId="164" fontId="11" fillId="0" borderId="2" xfId="0" applyNumberFormat="1" applyFont="1" applyBorder="1" applyAlignment="1">
      <alignment horizontal="right"/>
    </xf>
    <xf numFmtId="1" fontId="11" fillId="0" borderId="2" xfId="0" applyNumberFormat="1" applyFont="1" applyBorder="1" applyAlignment="1">
      <alignment horizontal="right"/>
    </xf>
    <xf numFmtId="14" fontId="11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/>
    </xf>
    <xf numFmtId="0" fontId="8" fillId="0" borderId="0" xfId="0" applyFont="1" applyFill="1"/>
    <xf numFmtId="2" fontId="0" fillId="0" borderId="0" xfId="0" applyNumberFormat="1"/>
    <xf numFmtId="0" fontId="10" fillId="0" borderId="0" xfId="0" applyFont="1" applyFill="1"/>
    <xf numFmtId="0" fontId="11" fillId="0" borderId="0" xfId="0" applyFont="1"/>
    <xf numFmtId="0" fontId="2" fillId="0" borderId="0" xfId="0" applyFont="1"/>
    <xf numFmtId="0" fontId="11" fillId="0" borderId="2" xfId="0" applyFont="1" applyFill="1" applyBorder="1" applyAlignment="1">
      <alignment horizontal="left"/>
    </xf>
    <xf numFmtId="0" fontId="11" fillId="0" borderId="0" xfId="0" applyFont="1" applyFill="1"/>
    <xf numFmtId="0" fontId="12" fillId="0" borderId="0" xfId="1" applyFont="1" applyFill="1"/>
    <xf numFmtId="0" fontId="13" fillId="0" borderId="2" xfId="0" applyNumberFormat="1" applyFont="1" applyBorder="1" applyAlignment="1">
      <alignment horizontal="right"/>
    </xf>
    <xf numFmtId="2" fontId="11" fillId="0" borderId="2" xfId="0" applyNumberFormat="1" applyFont="1" applyBorder="1" applyAlignment="1">
      <alignment horizontal="left"/>
    </xf>
    <xf numFmtId="0" fontId="13" fillId="0" borderId="2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left"/>
    </xf>
    <xf numFmtId="165" fontId="11" fillId="0" borderId="2" xfId="0" applyNumberFormat="1" applyFont="1" applyBorder="1" applyAlignment="1">
      <alignment horizontal="left"/>
    </xf>
    <xf numFmtId="14" fontId="11" fillId="0" borderId="2" xfId="0" applyNumberFormat="1" applyFont="1" applyBorder="1" applyAlignment="1">
      <alignment horizontal="right"/>
    </xf>
    <xf numFmtId="166" fontId="11" fillId="0" borderId="2" xfId="0" applyNumberFormat="1" applyFont="1" applyBorder="1" applyAlignment="1">
      <alignment horizontal="right"/>
    </xf>
    <xf numFmtId="1" fontId="11" fillId="0" borderId="2" xfId="0" applyNumberFormat="1" applyFont="1" applyBorder="1" applyAlignment="1">
      <alignment horizontal="left"/>
    </xf>
    <xf numFmtId="0" fontId="14" fillId="0" borderId="2" xfId="0" applyFont="1" applyBorder="1" applyAlignment="1">
      <alignment horizontal="right"/>
    </xf>
    <xf numFmtId="0" fontId="11" fillId="0" borderId="2" xfId="0" quotePrefix="1" applyFont="1" applyBorder="1" applyAlignment="1">
      <alignment horizontal="right"/>
    </xf>
    <xf numFmtId="0" fontId="13" fillId="0" borderId="2" xfId="0" applyFont="1" applyFill="1" applyBorder="1" applyAlignment="1">
      <alignment horizontal="right"/>
    </xf>
    <xf numFmtId="0" fontId="11" fillId="0" borderId="2" xfId="0" applyFont="1" applyFill="1" applyBorder="1" applyAlignment="1">
      <alignment horizontal="center"/>
    </xf>
    <xf numFmtId="0" fontId="0" fillId="0" borderId="0" xfId="0" applyFill="1"/>
    <xf numFmtId="4" fontId="11" fillId="0" borderId="2" xfId="0" applyNumberFormat="1" applyFont="1" applyFill="1" applyBorder="1" applyAlignment="1">
      <alignment horizontal="right"/>
    </xf>
    <xf numFmtId="2" fontId="11" fillId="0" borderId="2" xfId="0" applyNumberFormat="1" applyFont="1" applyFill="1" applyBorder="1" applyAlignment="1">
      <alignment horizontal="right"/>
    </xf>
    <xf numFmtId="164" fontId="11" fillId="0" borderId="2" xfId="0" applyNumberFormat="1" applyFont="1" applyFill="1" applyBorder="1" applyAlignment="1">
      <alignment horizontal="right"/>
    </xf>
    <xf numFmtId="1" fontId="11" fillId="0" borderId="2" xfId="0" applyNumberFormat="1" applyFont="1" applyFill="1" applyBorder="1" applyAlignment="1">
      <alignment horizontal="right"/>
    </xf>
    <xf numFmtId="0" fontId="11" fillId="0" borderId="2" xfId="0" applyFont="1" applyFill="1" applyBorder="1" applyAlignment="1">
      <alignment horizontal="right" vertical="center"/>
    </xf>
    <xf numFmtId="0" fontId="11" fillId="0" borderId="2" xfId="0" applyFont="1" applyFill="1" applyBorder="1" applyAlignment="1">
      <alignment horizontal="right" vertical="center" wrapText="1"/>
    </xf>
    <xf numFmtId="0" fontId="0" fillId="0" borderId="0" xfId="0" applyFont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8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 applyAlignment="1">
      <alignment horizontal="right"/>
    </xf>
    <xf numFmtId="0" fontId="0" fillId="0" borderId="0" xfId="0" applyAlignment="1">
      <alignment horizontal="right"/>
    </xf>
    <xf numFmtId="1" fontId="9" fillId="0" borderId="0" xfId="0" applyNumberFormat="1" applyFont="1" applyAlignment="1">
      <alignment horizontal="right"/>
    </xf>
    <xf numFmtId="1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1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4" fontId="6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2" xfId="0" applyFont="1" applyBorder="1" applyAlignment="1">
      <alignment vertical="center"/>
    </xf>
    <xf numFmtId="4" fontId="11" fillId="0" borderId="2" xfId="0" applyNumberFormat="1" applyFont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0" xfId="0" applyFont="1" applyBorder="1" applyAlignment="1">
      <alignment horizontal="right" vertical="center"/>
    </xf>
    <xf numFmtId="1" fontId="9" fillId="0" borderId="0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vertical="center"/>
    </xf>
    <xf numFmtId="4" fontId="11" fillId="0" borderId="3" xfId="0" applyNumberFormat="1" applyFont="1" applyBorder="1" applyAlignment="1">
      <alignment horizontal="right" vertical="center"/>
    </xf>
    <xf numFmtId="3" fontId="11" fillId="0" borderId="3" xfId="0" applyNumberFormat="1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4" fontId="11" fillId="0" borderId="0" xfId="0" applyNumberFormat="1" applyFont="1" applyBorder="1" applyAlignment="1">
      <alignment horizontal="right" vertical="center"/>
    </xf>
    <xf numFmtId="3" fontId="11" fillId="0" borderId="0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4" fontId="8" fillId="0" borderId="4" xfId="0" applyNumberFormat="1" applyFont="1" applyFill="1" applyBorder="1" applyAlignment="1">
      <alignment horizontal="center" vertical="center" wrapText="1"/>
    </xf>
    <xf numFmtId="1" fontId="11" fillId="0" borderId="2" xfId="0" applyNumberFormat="1" applyFont="1" applyBorder="1" applyAlignment="1">
      <alignment horizontal="right" vertical="center"/>
    </xf>
    <xf numFmtId="0" fontId="17" fillId="0" borderId="0" xfId="0" applyFont="1"/>
    <xf numFmtId="0" fontId="6" fillId="0" borderId="0" xfId="0" applyFont="1" applyAlignment="1">
      <alignment horizontal="right"/>
    </xf>
    <xf numFmtId="0" fontId="6" fillId="0" borderId="0" xfId="0" applyFont="1"/>
    <xf numFmtId="0" fontId="18" fillId="0" borderId="0" xfId="0" applyFont="1"/>
    <xf numFmtId="0" fontId="9" fillId="0" borderId="0" xfId="0" applyFont="1"/>
    <xf numFmtId="0" fontId="0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6" fontId="8" fillId="0" borderId="2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0" fillId="0" borderId="2" xfId="0" applyBorder="1" applyAlignment="1">
      <alignment horizontal="left"/>
    </xf>
    <xf numFmtId="167" fontId="11" fillId="0" borderId="2" xfId="0" applyNumberFormat="1" applyFont="1" applyBorder="1" applyAlignment="1">
      <alignment horizontal="left" vertical="center"/>
    </xf>
    <xf numFmtId="0" fontId="11" fillId="0" borderId="2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2" fontId="0" fillId="0" borderId="0" xfId="0" applyNumberFormat="1" applyAlignment="1">
      <alignment vertical="center"/>
    </xf>
    <xf numFmtId="11" fontId="0" fillId="0" borderId="2" xfId="0" applyNumberFormat="1" applyBorder="1" applyAlignment="1">
      <alignment horizontal="left"/>
    </xf>
    <xf numFmtId="11" fontId="11" fillId="0" borderId="2" xfId="0" applyNumberFormat="1" applyFont="1" applyBorder="1" applyAlignment="1">
      <alignment horizontal="left" vertical="center"/>
    </xf>
    <xf numFmtId="168" fontId="11" fillId="0" borderId="2" xfId="0" quotePrefix="1" applyNumberFormat="1" applyFont="1" applyFill="1" applyBorder="1" applyAlignment="1">
      <alignment horizontal="left" vertical="center" wrapText="1"/>
    </xf>
    <xf numFmtId="167" fontId="11" fillId="0" borderId="2" xfId="0" applyNumberFormat="1" applyFont="1" applyBorder="1" applyAlignment="1">
      <alignment vertical="center"/>
    </xf>
    <xf numFmtId="167" fontId="11" fillId="0" borderId="2" xfId="0" applyNumberFormat="1" applyFont="1" applyFill="1" applyBorder="1" applyAlignment="1">
      <alignment horizontal="left" vertical="center"/>
    </xf>
    <xf numFmtId="167" fontId="11" fillId="0" borderId="2" xfId="0" applyNumberFormat="1" applyFont="1" applyBorder="1" applyAlignment="1">
      <alignment horizontal="center" vertical="center"/>
    </xf>
    <xf numFmtId="166" fontId="6" fillId="0" borderId="2" xfId="0" applyNumberFormat="1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2" fontId="11" fillId="0" borderId="2" xfId="0" applyNumberFormat="1" applyFont="1" applyBorder="1" applyAlignment="1">
      <alignment vertical="center"/>
    </xf>
    <xf numFmtId="166" fontId="11" fillId="0" borderId="2" xfId="0" applyNumberFormat="1" applyFont="1" applyBorder="1" applyAlignment="1">
      <alignment vertical="center"/>
    </xf>
    <xf numFmtId="169" fontId="11" fillId="0" borderId="2" xfId="0" applyNumberFormat="1" applyFont="1" applyBorder="1" applyAlignment="1">
      <alignment vertical="center"/>
    </xf>
    <xf numFmtId="0" fontId="11" fillId="0" borderId="2" xfId="0" applyFont="1" applyFill="1" applyBorder="1" applyAlignment="1">
      <alignment horizontal="left" vertical="center"/>
    </xf>
    <xf numFmtId="167" fontId="11" fillId="0" borderId="2" xfId="0" applyNumberFormat="1" applyFont="1" applyBorder="1" applyAlignment="1">
      <alignment horizontal="right" vertical="center"/>
    </xf>
    <xf numFmtId="0" fontId="11" fillId="0" borderId="2" xfId="0" quotePrefix="1" applyNumberFormat="1" applyFont="1" applyFill="1" applyBorder="1" applyAlignment="1">
      <alignment horizontal="right" vertical="center"/>
    </xf>
    <xf numFmtId="167" fontId="11" fillId="0" borderId="2" xfId="0" applyNumberFormat="1" applyFont="1" applyFill="1" applyBorder="1" applyAlignment="1">
      <alignment horizontal="right" vertical="center"/>
    </xf>
    <xf numFmtId="167" fontId="11" fillId="0" borderId="0" xfId="0" applyNumberFormat="1" applyFont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2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169" fontId="11" fillId="0" borderId="0" xfId="0" applyNumberFormat="1" applyFont="1" applyBorder="1" applyAlignment="1">
      <alignment vertical="center"/>
    </xf>
    <xf numFmtId="167" fontId="11" fillId="0" borderId="0" xfId="0" applyNumberFormat="1" applyFont="1" applyFill="1" applyBorder="1" applyAlignment="1">
      <alignment horizontal="right" vertical="center"/>
    </xf>
    <xf numFmtId="1" fontId="11" fillId="0" borderId="0" xfId="0" applyNumberFormat="1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right" vertical="center"/>
    </xf>
    <xf numFmtId="0" fontId="0" fillId="0" borderId="0" xfId="0" applyFont="1" applyFill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3" fillId="0" borderId="0" xfId="0" applyFont="1" applyFill="1" applyAlignment="1">
      <alignment horizontal="center" vertical="center" wrapText="1"/>
    </xf>
    <xf numFmtId="0" fontId="11" fillId="0" borderId="0" xfId="0" applyFont="1" applyBorder="1"/>
    <xf numFmtId="0" fontId="11" fillId="0" borderId="0" xfId="0" applyFont="1" applyBorder="1" applyAlignment="1">
      <alignment horizontal="center"/>
    </xf>
    <xf numFmtId="1" fontId="11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center" vertical="center"/>
    </xf>
    <xf numFmtId="2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" fontId="6" fillId="0" borderId="0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2" fontId="24" fillId="0" borderId="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 wrapText="1"/>
    </xf>
    <xf numFmtId="1" fontId="8" fillId="0" borderId="0" xfId="0" applyNumberFormat="1" applyFont="1" applyBorder="1" applyAlignment="1">
      <alignment horizontal="right" vertical="center" wrapText="1"/>
    </xf>
    <xf numFmtId="1" fontId="8" fillId="0" borderId="0" xfId="0" applyNumberFormat="1" applyFont="1" applyBorder="1" applyAlignment="1">
      <alignment horizontal="center" vertical="center" wrapText="1"/>
    </xf>
    <xf numFmtId="0" fontId="11" fillId="0" borderId="2" xfId="0" applyFont="1" applyBorder="1"/>
    <xf numFmtId="11" fontId="13" fillId="0" borderId="2" xfId="0" applyNumberFormat="1" applyFont="1" applyBorder="1" applyAlignment="1">
      <alignment horizontal="left"/>
    </xf>
    <xf numFmtId="0" fontId="11" fillId="0" borderId="2" xfId="0" applyFont="1" applyFill="1" applyBorder="1"/>
    <xf numFmtId="11" fontId="11" fillId="0" borderId="2" xfId="0" applyNumberFormat="1" applyFont="1" applyBorder="1"/>
    <xf numFmtId="0" fontId="13" fillId="0" borderId="2" xfId="0" applyNumberFormat="1" applyFont="1" applyBorder="1" applyAlignment="1">
      <alignment horizontal="left"/>
    </xf>
    <xf numFmtId="2" fontId="11" fillId="0" borderId="2" xfId="0" applyNumberFormat="1" applyFont="1" applyBorder="1"/>
    <xf numFmtId="2" fontId="11" fillId="0" borderId="0" xfId="0" applyNumberFormat="1" applyFont="1"/>
    <xf numFmtId="1" fontId="11" fillId="0" borderId="0" xfId="0" applyNumberFormat="1" applyFont="1" applyAlignment="1">
      <alignment horizontal="right"/>
    </xf>
    <xf numFmtId="0" fontId="13" fillId="0" borderId="2" xfId="0" applyFont="1" applyBorder="1" applyAlignment="1">
      <alignment horizontal="left"/>
    </xf>
    <xf numFmtId="11" fontId="13" fillId="0" borderId="0" xfId="0" applyNumberFormat="1" applyFont="1" applyAlignment="1">
      <alignment horizontal="left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14" fontId="11" fillId="0" borderId="2" xfId="0" applyNumberFormat="1" applyFont="1" applyFill="1" applyBorder="1"/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left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1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66" fontId="6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14" fontId="6" fillId="0" borderId="2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11" fillId="0" borderId="0" xfId="0" applyFont="1" applyBorder="1" applyAlignment="1">
      <alignment wrapText="1"/>
    </xf>
    <xf numFmtId="0" fontId="1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0" fillId="0" borderId="2" xfId="0" applyBorder="1" applyAlignment="1">
      <alignment horizontal="center" vertical="center"/>
    </xf>
    <xf numFmtId="2" fontId="11" fillId="0" borderId="2" xfId="0" applyNumberFormat="1" applyFont="1" applyFill="1" applyBorder="1" applyAlignment="1">
      <alignment vertical="center"/>
    </xf>
    <xf numFmtId="166" fontId="11" fillId="0" borderId="2" xfId="0" applyNumberFormat="1" applyFont="1" applyFill="1" applyBorder="1" applyAlignment="1">
      <alignment vertical="center"/>
    </xf>
    <xf numFmtId="0" fontId="11" fillId="0" borderId="2" xfId="0" quotePrefix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4" fontId="11" fillId="0" borderId="2" xfId="0" applyNumberFormat="1" applyFont="1" applyBorder="1" applyAlignment="1">
      <alignment horizontal="right" vertical="center"/>
    </xf>
    <xf numFmtId="14" fontId="11" fillId="0" borderId="2" xfId="0" applyNumberFormat="1" applyFont="1" applyBorder="1" applyAlignment="1">
      <alignment horizontal="right" vertical="center" wrapText="1"/>
    </xf>
    <xf numFmtId="166" fontId="11" fillId="0" borderId="2" xfId="0" applyNumberFormat="1" applyFont="1" applyFill="1" applyBorder="1" applyAlignment="1">
      <alignment horizontal="center" vertical="center"/>
    </xf>
    <xf numFmtId="170" fontId="11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right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 wrapText="1"/>
    </xf>
    <xf numFmtId="0" fontId="26" fillId="0" borderId="2" xfId="2" applyFont="1" applyFill="1" applyBorder="1" applyAlignment="1" applyProtection="1">
      <alignment horizontal="center" vertical="center" wrapText="1"/>
    </xf>
    <xf numFmtId="0" fontId="26" fillId="0" borderId="2" xfId="2" applyFont="1" applyFill="1" applyBorder="1" applyAlignment="1">
      <alignment horizontal="center" vertical="center" wrapText="1"/>
    </xf>
    <xf numFmtId="2" fontId="26" fillId="0" borderId="2" xfId="2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27" fillId="0" borderId="2" xfId="0" applyFont="1" applyBorder="1" applyAlignment="1">
      <alignment horizontal="center" vertical="center" wrapText="1"/>
    </xf>
    <xf numFmtId="165" fontId="27" fillId="0" borderId="2" xfId="0" applyNumberFormat="1" applyFont="1" applyBorder="1" applyAlignment="1">
      <alignment horizontal="center" vertical="center" wrapText="1"/>
    </xf>
    <xf numFmtId="2" fontId="27" fillId="0" borderId="2" xfId="0" applyNumberFormat="1" applyFont="1" applyBorder="1" applyAlignment="1">
      <alignment horizontal="center" vertical="center" wrapText="1"/>
    </xf>
    <xf numFmtId="0" fontId="28" fillId="0" borderId="2" xfId="2" applyFont="1" applyFill="1" applyBorder="1" applyAlignment="1" applyProtection="1">
      <alignment horizontal="center" vertical="center" wrapText="1"/>
    </xf>
    <xf numFmtId="0" fontId="28" fillId="0" borderId="2" xfId="2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 wrapText="1"/>
    </xf>
    <xf numFmtId="2" fontId="11" fillId="0" borderId="2" xfId="0" applyNumberFormat="1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horizontal="right" vertical="center" wrapText="1"/>
    </xf>
    <xf numFmtId="0" fontId="13" fillId="0" borderId="2" xfId="2" applyFont="1" applyFill="1" applyBorder="1" applyAlignment="1" applyProtection="1">
      <alignment horizontal="right" vertical="center" wrapText="1"/>
    </xf>
    <xf numFmtId="0" fontId="13" fillId="0" borderId="2" xfId="2" applyFont="1" applyFill="1" applyBorder="1" applyAlignment="1">
      <alignment horizontal="right" vertical="center" wrapText="1"/>
    </xf>
    <xf numFmtId="0" fontId="14" fillId="0" borderId="2" xfId="0" applyFont="1" applyFill="1" applyBorder="1" applyAlignment="1" applyProtection="1">
      <alignment horizontal="right" vertical="center" wrapText="1"/>
    </xf>
    <xf numFmtId="0" fontId="13" fillId="0" borderId="2" xfId="0" applyFont="1" applyFill="1" applyBorder="1" applyAlignment="1" applyProtection="1">
      <alignment horizontal="right" vertical="center" wrapText="1"/>
    </xf>
    <xf numFmtId="49" fontId="13" fillId="0" borderId="2" xfId="0" applyNumberFormat="1" applyFont="1" applyFill="1" applyBorder="1" applyAlignment="1" applyProtection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2" fontId="11" fillId="0" borderId="2" xfId="0" applyNumberFormat="1" applyFont="1" applyBorder="1" applyAlignment="1">
      <alignment horizontal="right" vertical="center" wrapText="1"/>
    </xf>
    <xf numFmtId="1" fontId="14" fillId="0" borderId="2" xfId="2" applyNumberFormat="1" applyFont="1" applyFill="1" applyBorder="1" applyAlignment="1" applyProtection="1">
      <alignment horizontal="right" vertical="center" wrapText="1"/>
    </xf>
    <xf numFmtId="0" fontId="14" fillId="0" borderId="2" xfId="2" applyFont="1" applyFill="1" applyBorder="1" applyAlignment="1" applyProtection="1">
      <alignment horizontal="right" vertical="center" wrapText="1"/>
    </xf>
    <xf numFmtId="1" fontId="13" fillId="0" borderId="2" xfId="2" applyNumberFormat="1" applyFont="1" applyFill="1" applyBorder="1" applyAlignment="1" applyProtection="1">
      <alignment horizontal="right" vertical="center" wrapText="1"/>
    </xf>
    <xf numFmtId="0" fontId="11" fillId="0" borderId="2" xfId="2" applyFont="1" applyFill="1" applyBorder="1" applyAlignment="1">
      <alignment horizontal="right" vertical="center" wrapText="1"/>
    </xf>
    <xf numFmtId="2" fontId="13" fillId="0" borderId="2" xfId="0" applyNumberFormat="1" applyFont="1" applyFill="1" applyBorder="1" applyAlignment="1">
      <alignment horizontal="right" vertical="center" wrapText="1"/>
    </xf>
    <xf numFmtId="0" fontId="13" fillId="0" borderId="2" xfId="4" applyFont="1" applyFill="1" applyBorder="1" applyAlignment="1">
      <alignment horizontal="right" vertical="center" wrapText="1"/>
    </xf>
    <xf numFmtId="49" fontId="13" fillId="0" borderId="2" xfId="0" applyNumberFormat="1" applyFont="1" applyFill="1" applyBorder="1" applyAlignment="1">
      <alignment horizontal="right" vertical="center" wrapText="1"/>
    </xf>
    <xf numFmtId="1" fontId="11" fillId="0" borderId="2" xfId="0" applyNumberFormat="1" applyFont="1" applyFill="1" applyBorder="1" applyAlignment="1">
      <alignment horizontal="right" vertical="center" wrapText="1"/>
    </xf>
    <xf numFmtId="49" fontId="11" fillId="0" borderId="2" xfId="0" applyNumberFormat="1" applyFont="1" applyFill="1" applyBorder="1" applyAlignment="1">
      <alignment horizontal="right" vertical="center" wrapText="1"/>
    </xf>
    <xf numFmtId="1" fontId="13" fillId="0" borderId="2" xfId="0" applyNumberFormat="1" applyFont="1" applyFill="1" applyBorder="1" applyAlignment="1">
      <alignment horizontal="right" vertical="center" wrapText="1"/>
    </xf>
    <xf numFmtId="0" fontId="13" fillId="0" borderId="2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>
      <alignment horizontal="left" vertical="center" wrapText="1"/>
    </xf>
    <xf numFmtId="0" fontId="21" fillId="0" borderId="0" xfId="0" applyFont="1"/>
    <xf numFmtId="0" fontId="0" fillId="0" borderId="0" xfId="0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2" fontId="0" fillId="0" borderId="0" xfId="0" applyNumberFormat="1" applyAlignment="1">
      <alignment horizontal="right" vertical="center"/>
    </xf>
    <xf numFmtId="0" fontId="0" fillId="0" borderId="0" xfId="0" applyFill="1" applyAlignment="1">
      <alignment horizontal="right" vertical="center"/>
    </xf>
    <xf numFmtId="0" fontId="0" fillId="0" borderId="0" xfId="0" applyAlignment="1">
      <alignment horizontal="right" vertical="center" wrapText="1"/>
    </xf>
    <xf numFmtId="0" fontId="11" fillId="0" borderId="2" xfId="0" applyFont="1" applyBorder="1" applyAlignment="1">
      <alignment horizontal="left" vertical="center" wrapText="1"/>
    </xf>
    <xf numFmtId="165" fontId="6" fillId="0" borderId="2" xfId="0" applyNumberFormat="1" applyFont="1" applyBorder="1" applyAlignment="1">
      <alignment horizontal="left" vertical="center" wrapText="1"/>
    </xf>
    <xf numFmtId="165" fontId="11" fillId="0" borderId="2" xfId="0" applyNumberFormat="1" applyFont="1" applyBorder="1" applyAlignment="1">
      <alignment horizontal="left" vertical="center" wrapText="1"/>
    </xf>
    <xf numFmtId="2" fontId="6" fillId="0" borderId="2" xfId="0" applyNumberFormat="1" applyFont="1" applyBorder="1" applyAlignment="1">
      <alignment horizontal="left" vertical="center" wrapText="1"/>
    </xf>
    <xf numFmtId="2" fontId="11" fillId="0" borderId="2" xfId="0" applyNumberFormat="1" applyFont="1" applyBorder="1" applyAlignment="1">
      <alignment horizontal="left" vertical="center" wrapText="1"/>
    </xf>
    <xf numFmtId="0" fontId="7" fillId="0" borderId="2" xfId="2" applyFont="1" applyFill="1" applyBorder="1" applyAlignment="1" applyProtection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7" fillId="0" borderId="2" xfId="2" applyFont="1" applyFill="1" applyBorder="1" applyAlignment="1">
      <alignment horizontal="left" vertical="center" wrapText="1"/>
    </xf>
    <xf numFmtId="2" fontId="7" fillId="0" borderId="2" xfId="2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0" fontId="5" fillId="0" borderId="2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3" fontId="30" fillId="0" borderId="2" xfId="0" applyNumberFormat="1" applyFont="1" applyBorder="1" applyAlignment="1">
      <alignment horizontal="center"/>
    </xf>
    <xf numFmtId="2" fontId="30" fillId="0" borderId="2" xfId="0" applyNumberFormat="1" applyFont="1" applyBorder="1" applyAlignment="1">
      <alignment horizontal="center"/>
    </xf>
    <xf numFmtId="0" fontId="9" fillId="0" borderId="2" xfId="0" applyFont="1" applyBorder="1"/>
    <xf numFmtId="3" fontId="9" fillId="0" borderId="2" xfId="0" applyNumberFormat="1" applyFont="1" applyBorder="1" applyAlignment="1">
      <alignment horizontal="center"/>
    </xf>
    <xf numFmtId="3" fontId="9" fillId="0" borderId="2" xfId="0" applyNumberFormat="1" applyFont="1" applyBorder="1"/>
    <xf numFmtId="1" fontId="9" fillId="0" borderId="2" xfId="0" applyNumberFormat="1" applyFont="1" applyBorder="1"/>
    <xf numFmtId="1" fontId="9" fillId="0" borderId="2" xfId="0" applyNumberFormat="1" applyFont="1" applyBorder="1" applyAlignment="1">
      <alignment horizontal="center"/>
    </xf>
    <xf numFmtId="1" fontId="9" fillId="0" borderId="0" xfId="0" applyNumberFormat="1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left" vertical="center"/>
    </xf>
    <xf numFmtId="0" fontId="0" fillId="0" borderId="0" xfId="0" applyBorder="1"/>
    <xf numFmtId="0" fontId="6" fillId="0" borderId="0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11" fillId="0" borderId="2" xfId="0" quotePrefix="1" applyNumberFormat="1" applyFont="1" applyFill="1" applyBorder="1" applyAlignment="1">
      <alignment horizontal="right"/>
    </xf>
    <xf numFmtId="0" fontId="32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4" fontId="11" fillId="0" borderId="2" xfId="0" applyNumberFormat="1" applyFont="1" applyBorder="1"/>
    <xf numFmtId="4" fontId="9" fillId="0" borderId="2" xfId="0" applyNumberFormat="1" applyFont="1" applyBorder="1"/>
    <xf numFmtId="171" fontId="11" fillId="0" borderId="2" xfId="0" applyNumberFormat="1" applyFont="1" applyFill="1" applyBorder="1" applyAlignment="1">
      <alignment horizontal="right" vertical="center" wrapText="1"/>
    </xf>
    <xf numFmtId="171" fontId="11" fillId="0" borderId="2" xfId="0" applyNumberFormat="1" applyFont="1" applyBorder="1" applyAlignment="1">
      <alignment horizontal="right" vertical="center" wrapText="1"/>
    </xf>
    <xf numFmtId="171" fontId="13" fillId="0" borderId="2" xfId="0" applyNumberFormat="1" applyFont="1" applyFill="1" applyBorder="1" applyAlignment="1">
      <alignment horizontal="right" vertical="center" wrapText="1"/>
    </xf>
    <xf numFmtId="172" fontId="11" fillId="0" borderId="2" xfId="0" applyNumberFormat="1" applyFont="1" applyBorder="1" applyAlignment="1">
      <alignment horizontal="right" vertical="center"/>
    </xf>
    <xf numFmtId="4" fontId="11" fillId="0" borderId="2" xfId="0" applyNumberFormat="1" applyFont="1" applyFill="1" applyBorder="1" applyAlignment="1">
      <alignment vertical="center"/>
    </xf>
    <xf numFmtId="0" fontId="11" fillId="0" borderId="2" xfId="0" applyFont="1" applyBorder="1" applyAlignment="1">
      <alignment horizontal="center" vertical="center" wrapText="1"/>
    </xf>
    <xf numFmtId="0" fontId="0" fillId="0" borderId="2" xfId="0" applyBorder="1"/>
    <xf numFmtId="1" fontId="10" fillId="0" borderId="0" xfId="0" applyNumberFormat="1" applyFont="1" applyFill="1" applyAlignment="1">
      <alignment vertical="center"/>
    </xf>
    <xf numFmtId="0" fontId="3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2" xfId="0" applyFont="1" applyBorder="1" applyAlignment="1">
      <alignment vertical="top"/>
    </xf>
    <xf numFmtId="0" fontId="9" fillId="0" borderId="2" xfId="0" applyFont="1" applyBorder="1" applyAlignment="1">
      <alignment vertical="top"/>
    </xf>
    <xf numFmtId="0" fontId="9" fillId="0" borderId="2" xfId="0" applyFont="1" applyBorder="1" applyAlignment="1">
      <alignment vertical="top" wrapText="1"/>
    </xf>
    <xf numFmtId="0" fontId="15" fillId="0" borderId="1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6" fillId="0" borderId="2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4" fontId="8" fillId="0" borderId="2" xfId="0" applyNumberFormat="1" applyFont="1" applyFill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4" fillId="0" borderId="2" xfId="2" applyFont="1" applyFill="1" applyBorder="1" applyAlignment="1" applyProtection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2" fontId="8" fillId="0" borderId="2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165" fontId="8" fillId="0" borderId="2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24" fillId="0" borderId="2" xfId="2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46">
    <cellStyle name="20% - Accent1" xfId="23" builtinId="30" customBuiltin="1"/>
    <cellStyle name="20% - Accent2" xfId="27" builtinId="34" customBuiltin="1"/>
    <cellStyle name="20% - Accent3" xfId="31" builtinId="38" customBuiltin="1"/>
    <cellStyle name="20% - Accent4" xfId="35" builtinId="42" customBuiltin="1"/>
    <cellStyle name="20% - Accent5" xfId="39" builtinId="46" customBuiltin="1"/>
    <cellStyle name="20% - Accent6" xfId="43" builtinId="50" customBuiltin="1"/>
    <cellStyle name="40% - Accent1" xfId="24" builtinId="31" customBuiltin="1"/>
    <cellStyle name="40% - Accent2" xfId="28" builtinId="35" customBuiltin="1"/>
    <cellStyle name="40% - Accent3" xfId="32" builtinId="39" customBuiltin="1"/>
    <cellStyle name="40% - Accent4" xfId="36" builtinId="43" customBuiltin="1"/>
    <cellStyle name="40% - Accent5" xfId="40" builtinId="47" customBuiltin="1"/>
    <cellStyle name="40% - Accent6" xfId="44" builtinId="51" customBuiltin="1"/>
    <cellStyle name="60% - Accent1" xfId="25" builtinId="32" customBuiltin="1"/>
    <cellStyle name="60% - Accent2" xfId="29" builtinId="36" customBuiltin="1"/>
    <cellStyle name="60% - Accent3" xfId="33" builtinId="40" customBuiltin="1"/>
    <cellStyle name="60% - Accent4" xfId="37" builtinId="44" customBuiltin="1"/>
    <cellStyle name="60% - Accent5" xfId="41" builtinId="48" customBuiltin="1"/>
    <cellStyle name="60% - Accent6" xfId="45" builtinId="52" customBuiltin="1"/>
    <cellStyle name="Accent1" xfId="22" builtinId="29" customBuiltin="1"/>
    <cellStyle name="Accent2" xfId="26" builtinId="33" customBuiltin="1"/>
    <cellStyle name="Accent3" xfId="30" builtinId="37" customBuiltin="1"/>
    <cellStyle name="Accent4" xfId="34" builtinId="41" customBuiltin="1"/>
    <cellStyle name="Accent5" xfId="38" builtinId="45" customBuiltin="1"/>
    <cellStyle name="Accent6" xfId="42" builtinId="49" customBuiltin="1"/>
    <cellStyle name="Bad" xfId="12" builtinId="27" customBuiltin="1"/>
    <cellStyle name="Calculation" xfId="15" builtinId="22" customBuiltin="1"/>
    <cellStyle name="Check Cell" xfId="17" builtinId="23" customBuiltin="1"/>
    <cellStyle name="Explanatory Text" xfId="20" builtinId="53" customBuiltin="1"/>
    <cellStyle name="Good" xfId="11" builtinId="26" customBuiltin="1"/>
    <cellStyle name="Heading 1" xfId="7" builtinId="16" customBuiltin="1"/>
    <cellStyle name="Heading 2" xfId="8" builtinId="17" customBuiltin="1"/>
    <cellStyle name="Heading 3" xfId="9" builtinId="18" customBuiltin="1"/>
    <cellStyle name="Heading 4" xfId="10" builtinId="19" customBuiltin="1"/>
    <cellStyle name="Input" xfId="13" builtinId="20" customBuiltin="1"/>
    <cellStyle name="Linked Cell" xfId="16" builtinId="24" customBuiltin="1"/>
    <cellStyle name="Neutral" xfId="1" builtinId="28" customBuiltin="1"/>
    <cellStyle name="Normal" xfId="0" builtinId="0"/>
    <cellStyle name="Normal 2" xfId="2"/>
    <cellStyle name="Normal 2 2" xfId="5"/>
    <cellStyle name="Normal 2 3" xfId="3"/>
    <cellStyle name="Normal 3" xfId="4"/>
    <cellStyle name="Note" xfId="19" builtinId="10" customBuiltin="1"/>
    <cellStyle name="Output" xfId="14" builtinId="21" customBuiltin="1"/>
    <cellStyle name="Title" xfId="6" builtinId="15" customBuiltin="1"/>
    <cellStyle name="Total" xfId="21" builtinId="25" customBuiltin="1"/>
    <cellStyle name="Warning Text" xfId="1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</xdr:row>
      <xdr:rowOff>161925</xdr:rowOff>
    </xdr:from>
    <xdr:to>
      <xdr:col>12</xdr:col>
      <xdr:colOff>304800</xdr:colOff>
      <xdr:row>30</xdr:row>
      <xdr:rowOff>104775</xdr:rowOff>
    </xdr:to>
    <xdr:sp macro="" textlink="">
      <xdr:nvSpPr>
        <xdr:cNvPr id="2" name="TextBox 1"/>
        <xdr:cNvSpPr txBox="1"/>
      </xdr:nvSpPr>
      <xdr:spPr>
        <a:xfrm>
          <a:off x="638175" y="542925"/>
          <a:ext cx="6981825" cy="52768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 b="1" baseline="0"/>
            <a:t>The 2016 Groundwater Flow Model For Dane County, Wisconsin</a:t>
          </a:r>
        </a:p>
        <a:p>
          <a:r>
            <a:rPr lang="en-US" sz="1100" b="1" baseline="0"/>
            <a:t> by M.J. Parsen, K.R. Bradbury, R.J. Hunt, and D.T. Feinstein</a:t>
          </a:r>
        </a:p>
        <a:p>
          <a:endParaRPr lang="en-US" sz="1100" b="1" baseline="0"/>
        </a:p>
        <a:p>
          <a:r>
            <a:rPr lang="en-US" sz="1100" b="1" baseline="0"/>
            <a:t>List of Appendices:</a:t>
          </a:r>
        </a:p>
        <a:p>
          <a:endParaRPr lang="en-US" sz="1100" b="1" baseline="0"/>
        </a:p>
        <a:p>
          <a:r>
            <a:rPr lang="en-US" sz="1100" b="0" baseline="0"/>
            <a:t>Appendix 1:  Example geophysical log</a:t>
          </a:r>
        </a:p>
        <a:p>
          <a:endParaRPr lang="en-US" sz="1100" b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/>
            <a:t>Appendix 2: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Wastewater treatment plant discharges included in the model</a:t>
          </a:r>
          <a:endParaRPr lang="en-US">
            <a:effectLst/>
          </a:endParaRPr>
        </a:p>
        <a:p>
          <a:endParaRPr lang="en-US" sz="1100" b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0" baseline="0"/>
            <a:t>Appendix 3: </a:t>
          </a:r>
          <a:r>
            <a:rPr lang="en-US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Pumping wells included in the model (steady-state and transient)</a:t>
          </a:r>
          <a:endParaRPr lang="en-US">
            <a:effectLst/>
          </a:endParaRPr>
        </a:p>
        <a:p>
          <a:endParaRPr lang="en-US" sz="1100" b="0" baseline="0"/>
        </a:p>
        <a:p>
          <a:r>
            <a:rPr lang="en-US" sz="1100" b="0" baseline="0"/>
            <a:t>Appendix 4: Head calibration targets</a:t>
          </a:r>
        </a:p>
        <a:p>
          <a:endParaRPr lang="en-US" sz="1100" b="0" baseline="0"/>
        </a:p>
        <a:p>
          <a:r>
            <a:rPr lang="en-US" sz="1100" b="0" baseline="0"/>
            <a:t>Appendix 5: Borehole-flow calibration targets</a:t>
          </a:r>
        </a:p>
        <a:p>
          <a:endParaRPr lang="en-US" sz="1100" b="0" baseline="0"/>
        </a:p>
        <a:p>
          <a:r>
            <a:rPr lang="en-US" sz="1100" b="0" baseline="0"/>
            <a:t>Appendix 6: Lake-level calibration targets</a:t>
          </a:r>
        </a:p>
        <a:p>
          <a:endParaRPr lang="en-US" sz="1100" b="0" baseline="0"/>
        </a:p>
        <a:p>
          <a:r>
            <a:rPr lang="en-US" sz="1100" b="0" baseline="0"/>
            <a:t>Appendix 7A: Spring flow calibration targets</a:t>
          </a:r>
        </a:p>
        <a:p>
          <a:endParaRPr lang="en-US" sz="1100" b="0" baseline="0"/>
        </a:p>
        <a:p>
          <a:r>
            <a:rPr lang="en-US" sz="1100" b="0" baseline="0"/>
            <a:t>Appendix 7B: SFR2 nodes representing springs in the model</a:t>
          </a:r>
        </a:p>
        <a:p>
          <a:endParaRPr lang="en-US" sz="1100" b="0" baseline="0"/>
        </a:p>
        <a:p>
          <a:r>
            <a:rPr lang="en-US" sz="1100" b="0" baseline="0"/>
            <a:t>Appendix 8: Surface water flow calibration targets</a:t>
          </a:r>
        </a:p>
        <a:p>
          <a:endParaRPr lang="en-US" sz="1100" b="0" baseline="0"/>
        </a:p>
        <a:p>
          <a:r>
            <a:rPr lang="en-US" sz="1100" b="0" baseline="0"/>
            <a:t>Appendix 9: Transient calibration targets</a:t>
          </a:r>
        </a:p>
        <a:p>
          <a:endParaRPr lang="en-US" sz="1100" b="0" baseline="0"/>
        </a:p>
        <a:p>
          <a:r>
            <a:rPr lang="en-US" sz="1100" b="0" baseline="0"/>
            <a:t>Legend: Description of field headers for appendices 2 - 9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4</xdr:col>
      <xdr:colOff>143020</xdr:colOff>
      <xdr:row>42</xdr:row>
      <xdr:rowOff>152400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09600"/>
          <a:ext cx="8090045" cy="7772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4" sqref="S4"/>
    </sheetView>
  </sheetViews>
  <sheetFormatPr defaultColWidth="8.85546875" defaultRowHeight="15" x14ac:dyDescent="0.25"/>
  <sheetData/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09"/>
  <sheetViews>
    <sheetView workbookViewId="0">
      <selection activeCell="B2" activeCellId="1" sqref="D2 B2"/>
    </sheetView>
  </sheetViews>
  <sheetFormatPr defaultColWidth="8.85546875" defaultRowHeight="15" x14ac:dyDescent="0.25"/>
  <cols>
    <col min="1" max="1" width="11" style="14" customWidth="1"/>
    <col min="2" max="2" width="19.140625" style="32" customWidth="1"/>
    <col min="3" max="3" width="9.85546875" style="32" customWidth="1"/>
    <col min="4" max="4" width="54" style="32" bestFit="1" customWidth="1"/>
    <col min="5" max="5" width="9" style="32" customWidth="1"/>
    <col min="6" max="6" width="19.42578125" style="32" bestFit="1" customWidth="1"/>
    <col min="7" max="7" width="10.42578125" style="32" bestFit="1" customWidth="1"/>
    <col min="8" max="8" width="17" style="32" customWidth="1"/>
    <col min="9" max="9" width="6.7109375" style="32" customWidth="1"/>
    <col min="10" max="11" width="10.7109375" style="35" customWidth="1"/>
    <col min="12" max="12" width="5" style="32" bestFit="1" customWidth="1"/>
    <col min="13" max="13" width="8" style="32" bestFit="1" customWidth="1"/>
    <col min="14" max="14" width="9.140625" style="32" bestFit="1" customWidth="1"/>
    <col min="15" max="15" width="6.7109375" style="32" bestFit="1" customWidth="1"/>
    <col min="16" max="16" width="6.140625" style="32" bestFit="1" customWidth="1"/>
    <col min="17" max="17" width="10.42578125" style="35" customWidth="1"/>
    <col min="18" max="18" width="11.42578125" style="32" customWidth="1"/>
    <col min="19" max="19" width="11.42578125" style="32" bestFit="1" customWidth="1"/>
    <col min="20" max="20" width="11.140625" style="32" bestFit="1" customWidth="1"/>
    <col min="21" max="21" width="13.140625" style="32" customWidth="1"/>
    <col min="22" max="22" width="10" style="32" bestFit="1" customWidth="1"/>
    <col min="23" max="23" width="11.85546875" style="205" customWidth="1"/>
    <col min="24" max="24" width="8.7109375" style="32" bestFit="1" customWidth="1"/>
    <col min="26" max="26" width="20.85546875" bestFit="1" customWidth="1"/>
  </cols>
  <sheetData>
    <row r="1" spans="1:29" s="72" customFormat="1" ht="33" customHeight="1" x14ac:dyDescent="0.25">
      <c r="A1" s="308" t="s">
        <v>2735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</row>
    <row r="2" spans="1:29" s="72" customFormat="1" ht="25.5" x14ac:dyDescent="0.25">
      <c r="A2" s="3" t="s">
        <v>1</v>
      </c>
      <c r="B2" s="106" t="s">
        <v>2</v>
      </c>
      <c r="C2" s="106" t="s">
        <v>4</v>
      </c>
      <c r="D2" s="106" t="s">
        <v>5</v>
      </c>
      <c r="E2" s="106" t="s">
        <v>6</v>
      </c>
      <c r="F2" s="3" t="s">
        <v>7</v>
      </c>
      <c r="G2" s="3" t="s">
        <v>8</v>
      </c>
      <c r="H2" s="3" t="s">
        <v>9</v>
      </c>
      <c r="I2" s="3" t="s">
        <v>10</v>
      </c>
      <c r="J2" s="3" t="s">
        <v>11</v>
      </c>
      <c r="K2" s="3" t="s">
        <v>12</v>
      </c>
      <c r="L2" s="3" t="s">
        <v>13</v>
      </c>
      <c r="M2" s="3" t="s">
        <v>14</v>
      </c>
      <c r="N2" s="3" t="s">
        <v>1054</v>
      </c>
      <c r="O2" s="3" t="s">
        <v>1055</v>
      </c>
      <c r="P2" s="3" t="s">
        <v>15</v>
      </c>
      <c r="Q2" s="3" t="s">
        <v>17</v>
      </c>
      <c r="R2" s="106" t="s">
        <v>17</v>
      </c>
      <c r="S2" s="106" t="s">
        <v>18</v>
      </c>
      <c r="T2" s="106" t="s">
        <v>19</v>
      </c>
      <c r="U2" s="5" t="s">
        <v>20</v>
      </c>
      <c r="V2" s="3" t="s">
        <v>1241</v>
      </c>
      <c r="W2" s="6" t="s">
        <v>26</v>
      </c>
      <c r="X2" s="3" t="s">
        <v>27</v>
      </c>
    </row>
    <row r="3" spans="1:29" s="72" customFormat="1" ht="25.5" x14ac:dyDescent="0.25">
      <c r="A3" s="173" t="s">
        <v>35</v>
      </c>
      <c r="B3" s="177" t="s">
        <v>35</v>
      </c>
      <c r="C3" s="177" t="s">
        <v>35</v>
      </c>
      <c r="D3" s="177" t="s">
        <v>35</v>
      </c>
      <c r="E3" s="177" t="s">
        <v>35</v>
      </c>
      <c r="F3" s="173" t="s">
        <v>35</v>
      </c>
      <c r="G3" s="173" t="s">
        <v>35</v>
      </c>
      <c r="H3" s="173" t="s">
        <v>35</v>
      </c>
      <c r="I3" s="173" t="s">
        <v>35</v>
      </c>
      <c r="J3" s="173" t="s">
        <v>36</v>
      </c>
      <c r="K3" s="173" t="s">
        <v>36</v>
      </c>
      <c r="L3" s="173" t="s">
        <v>35</v>
      </c>
      <c r="M3" s="173" t="s">
        <v>35</v>
      </c>
      <c r="N3" s="173"/>
      <c r="O3" s="173"/>
      <c r="P3" s="173" t="s">
        <v>35</v>
      </c>
      <c r="Q3" s="173" t="s">
        <v>1118</v>
      </c>
      <c r="R3" s="177" t="s">
        <v>1119</v>
      </c>
      <c r="S3" s="177" t="s">
        <v>1119</v>
      </c>
      <c r="T3" s="177" t="s">
        <v>1119</v>
      </c>
      <c r="U3" s="173" t="s">
        <v>35</v>
      </c>
      <c r="V3" s="173" t="s">
        <v>35</v>
      </c>
      <c r="W3" s="180" t="s">
        <v>39</v>
      </c>
      <c r="X3" s="173" t="s">
        <v>35</v>
      </c>
    </row>
    <row r="4" spans="1:29" s="72" customFormat="1" x14ac:dyDescent="0.25">
      <c r="A4" s="194">
        <v>1</v>
      </c>
      <c r="B4" s="78" t="s">
        <v>1243</v>
      </c>
      <c r="C4" s="76" t="s">
        <v>1244</v>
      </c>
      <c r="D4" s="77" t="s">
        <v>1245</v>
      </c>
      <c r="E4" s="78" t="s">
        <v>831</v>
      </c>
      <c r="F4" s="78" t="s">
        <v>1246</v>
      </c>
      <c r="G4" s="78" t="s">
        <v>1247</v>
      </c>
      <c r="H4" s="78" t="s">
        <v>1248</v>
      </c>
      <c r="I4" s="78" t="s">
        <v>1064</v>
      </c>
      <c r="J4" s="289">
        <v>541780.79089501477</v>
      </c>
      <c r="K4" s="289">
        <v>295766.24583948014</v>
      </c>
      <c r="L4" s="78">
        <v>173</v>
      </c>
      <c r="M4" s="78">
        <v>88</v>
      </c>
      <c r="N4" s="78">
        <v>984</v>
      </c>
      <c r="O4" s="78">
        <v>12</v>
      </c>
      <c r="P4" s="78">
        <v>1</v>
      </c>
      <c r="Q4" s="196">
        <f>R4/86400</f>
        <v>32</v>
      </c>
      <c r="R4" s="125">
        <v>2764800</v>
      </c>
      <c r="S4" s="125">
        <v>2668349</v>
      </c>
      <c r="T4" s="125">
        <v>96451</v>
      </c>
      <c r="U4" s="78">
        <v>4.8224999999999999E-4</v>
      </c>
      <c r="V4" s="197" t="s">
        <v>1249</v>
      </c>
      <c r="W4" s="81" t="s">
        <v>1250</v>
      </c>
      <c r="X4" s="78" t="s">
        <v>94</v>
      </c>
      <c r="Y4" s="198"/>
      <c r="Z4" s="199"/>
      <c r="AA4" s="198"/>
      <c r="AB4" s="198"/>
      <c r="AC4" s="71"/>
    </row>
    <row r="5" spans="1:29" s="72" customFormat="1" x14ac:dyDescent="0.25">
      <c r="A5" s="194">
        <v>2</v>
      </c>
      <c r="B5" s="78" t="s">
        <v>1251</v>
      </c>
      <c r="C5" s="76" t="s">
        <v>1244</v>
      </c>
      <c r="D5" s="77" t="s">
        <v>1252</v>
      </c>
      <c r="E5" s="78" t="s">
        <v>831</v>
      </c>
      <c r="F5" s="78" t="s">
        <v>1246</v>
      </c>
      <c r="G5" s="78" t="s">
        <v>1247</v>
      </c>
      <c r="H5" s="78" t="s">
        <v>1248</v>
      </c>
      <c r="I5" s="78" t="s">
        <v>1064</v>
      </c>
      <c r="J5" s="289">
        <v>599395.38349934772</v>
      </c>
      <c r="K5" s="289">
        <v>275868.3934602114</v>
      </c>
      <c r="L5" s="78">
        <v>355</v>
      </c>
      <c r="M5" s="78">
        <v>613</v>
      </c>
      <c r="N5" s="78">
        <v>1031</v>
      </c>
      <c r="O5" s="78">
        <v>6</v>
      </c>
      <c r="P5" s="78">
        <v>1</v>
      </c>
      <c r="Q5" s="196">
        <f t="shared" ref="Q5:Q68" si="0">R5/86400</f>
        <v>62</v>
      </c>
      <c r="R5" s="125">
        <v>5356800</v>
      </c>
      <c r="S5" s="125">
        <v>5695009</v>
      </c>
      <c r="T5" s="125">
        <v>-338208.5</v>
      </c>
      <c r="U5" s="78">
        <v>2.4889999999999998E-4</v>
      </c>
      <c r="V5" s="197" t="s">
        <v>1253</v>
      </c>
      <c r="W5" s="81" t="s">
        <v>1250</v>
      </c>
      <c r="X5" s="78" t="s">
        <v>94</v>
      </c>
      <c r="Y5" s="198"/>
      <c r="Z5" s="198"/>
      <c r="AA5" s="198"/>
      <c r="AB5" s="198"/>
      <c r="AC5" s="71"/>
    </row>
    <row r="6" spans="1:29" s="72" customFormat="1" x14ac:dyDescent="0.25">
      <c r="A6" s="194">
        <v>3</v>
      </c>
      <c r="B6" s="78" t="s">
        <v>1254</v>
      </c>
      <c r="C6" s="76" t="s">
        <v>1244</v>
      </c>
      <c r="D6" s="77" t="s">
        <v>1255</v>
      </c>
      <c r="E6" s="78" t="s">
        <v>831</v>
      </c>
      <c r="F6" s="78" t="s">
        <v>1246</v>
      </c>
      <c r="G6" s="78" t="s">
        <v>1247</v>
      </c>
      <c r="H6" s="78" t="s">
        <v>1248</v>
      </c>
      <c r="I6" s="78" t="s">
        <v>1064</v>
      </c>
      <c r="J6" s="289">
        <v>572588.06890918186</v>
      </c>
      <c r="K6" s="289">
        <v>304214.53956913471</v>
      </c>
      <c r="L6" s="78">
        <v>96</v>
      </c>
      <c r="M6" s="78">
        <v>368</v>
      </c>
      <c r="N6" s="78">
        <v>40</v>
      </c>
      <c r="O6" s="78">
        <v>2</v>
      </c>
      <c r="P6" s="78">
        <v>1</v>
      </c>
      <c r="Q6" s="196">
        <f t="shared" si="0"/>
        <v>15</v>
      </c>
      <c r="R6" s="125">
        <v>1296000</v>
      </c>
      <c r="S6" s="125">
        <v>567692.69999999995</v>
      </c>
      <c r="T6" s="125">
        <v>728307.3</v>
      </c>
      <c r="U6" s="78">
        <v>1.0288000000000001E-3</v>
      </c>
      <c r="V6" s="197" t="s">
        <v>1256</v>
      </c>
      <c r="W6" s="81" t="s">
        <v>1250</v>
      </c>
      <c r="X6" s="78" t="s">
        <v>94</v>
      </c>
      <c r="Y6" s="198"/>
      <c r="Z6" s="198"/>
      <c r="AA6" s="198"/>
      <c r="AB6" s="198"/>
      <c r="AC6" s="71"/>
    </row>
    <row r="7" spans="1:29" s="72" customFormat="1" x14ac:dyDescent="0.25">
      <c r="A7" s="194">
        <v>4</v>
      </c>
      <c r="B7" s="78" t="s">
        <v>1257</v>
      </c>
      <c r="C7" s="76" t="s">
        <v>1244</v>
      </c>
      <c r="D7" s="77" t="s">
        <v>1258</v>
      </c>
      <c r="E7" s="78" t="s">
        <v>831</v>
      </c>
      <c r="F7" s="78" t="s">
        <v>1246</v>
      </c>
      <c r="G7" s="78" t="s">
        <v>1247</v>
      </c>
      <c r="H7" s="78" t="s">
        <v>1248</v>
      </c>
      <c r="I7" s="78" t="s">
        <v>1064</v>
      </c>
      <c r="J7" s="289">
        <v>574855.66196461883</v>
      </c>
      <c r="K7" s="289">
        <v>301168.71898660099</v>
      </c>
      <c r="L7" s="78">
        <v>124</v>
      </c>
      <c r="M7" s="78">
        <v>389</v>
      </c>
      <c r="N7" s="78">
        <v>920</v>
      </c>
      <c r="O7" s="78">
        <v>1</v>
      </c>
      <c r="P7" s="78">
        <v>1</v>
      </c>
      <c r="Q7" s="196">
        <f t="shared" si="0"/>
        <v>22</v>
      </c>
      <c r="R7" s="125">
        <v>1900800</v>
      </c>
      <c r="S7" s="125">
        <v>1583068</v>
      </c>
      <c r="T7" s="125">
        <v>317732.09999999998</v>
      </c>
      <c r="U7" s="78">
        <v>7.0146E-4</v>
      </c>
      <c r="V7" s="197" t="s">
        <v>1259</v>
      </c>
      <c r="W7" s="81" t="s">
        <v>1250</v>
      </c>
      <c r="X7" s="78" t="s">
        <v>94</v>
      </c>
      <c r="Y7" s="198"/>
      <c r="Z7" s="198"/>
      <c r="AA7" s="198"/>
      <c r="AB7" s="198"/>
      <c r="AC7" s="71"/>
    </row>
    <row r="8" spans="1:29" s="72" customFormat="1" x14ac:dyDescent="0.25">
      <c r="A8" s="194">
        <v>5</v>
      </c>
      <c r="B8" s="78" t="s">
        <v>1260</v>
      </c>
      <c r="C8" s="76" t="s">
        <v>1244</v>
      </c>
      <c r="D8" s="77" t="s">
        <v>1261</v>
      </c>
      <c r="E8" s="78" t="s">
        <v>831</v>
      </c>
      <c r="F8" s="78" t="s">
        <v>1246</v>
      </c>
      <c r="G8" s="78" t="s">
        <v>1247</v>
      </c>
      <c r="H8" s="78" t="s">
        <v>1248</v>
      </c>
      <c r="I8" s="78" t="s">
        <v>1064</v>
      </c>
      <c r="J8" s="289">
        <v>566131.35965179652</v>
      </c>
      <c r="K8" s="289">
        <v>300343.88449299568</v>
      </c>
      <c r="L8" s="78">
        <v>132</v>
      </c>
      <c r="M8" s="78">
        <v>310</v>
      </c>
      <c r="N8" s="78">
        <v>65</v>
      </c>
      <c r="O8" s="78">
        <v>2</v>
      </c>
      <c r="P8" s="78">
        <v>1</v>
      </c>
      <c r="Q8" s="196">
        <f t="shared" si="0"/>
        <v>8.1999999999999993</v>
      </c>
      <c r="R8" s="125">
        <v>708480</v>
      </c>
      <c r="S8" s="125">
        <v>689165.3</v>
      </c>
      <c r="T8" s="125">
        <v>19314.75</v>
      </c>
      <c r="U8" s="78">
        <v>1.882E-3</v>
      </c>
      <c r="V8" s="197" t="s">
        <v>1262</v>
      </c>
      <c r="W8" s="81" t="s">
        <v>1250</v>
      </c>
      <c r="X8" s="78" t="s">
        <v>94</v>
      </c>
      <c r="Y8" s="71"/>
      <c r="Z8" s="71"/>
      <c r="AA8" s="71"/>
      <c r="AB8" s="71"/>
      <c r="AC8" s="71"/>
    </row>
    <row r="9" spans="1:29" s="72" customFormat="1" x14ac:dyDescent="0.25">
      <c r="A9" s="194">
        <v>6</v>
      </c>
      <c r="B9" s="78" t="s">
        <v>1263</v>
      </c>
      <c r="C9" s="76" t="s">
        <v>1244</v>
      </c>
      <c r="D9" s="77" t="s">
        <v>1264</v>
      </c>
      <c r="E9" s="78" t="s">
        <v>831</v>
      </c>
      <c r="F9" s="78" t="s">
        <v>1246</v>
      </c>
      <c r="G9" s="78" t="s">
        <v>1247</v>
      </c>
      <c r="H9" s="78" t="s">
        <v>1248</v>
      </c>
      <c r="I9" s="78" t="s">
        <v>1064</v>
      </c>
      <c r="J9" s="289">
        <v>557704</v>
      </c>
      <c r="K9" s="289">
        <v>293338</v>
      </c>
      <c r="L9" s="78">
        <v>195</v>
      </c>
      <c r="M9" s="78">
        <v>233</v>
      </c>
      <c r="N9" s="78">
        <v>113</v>
      </c>
      <c r="O9" s="78">
        <v>3</v>
      </c>
      <c r="P9" s="78">
        <v>1</v>
      </c>
      <c r="Q9" s="196">
        <f t="shared" si="0"/>
        <v>1</v>
      </c>
      <c r="R9" s="125">
        <v>86400</v>
      </c>
      <c r="S9" s="125">
        <v>48613.34</v>
      </c>
      <c r="T9" s="125">
        <v>37786.660000000003</v>
      </c>
      <c r="U9" s="78">
        <v>1.5432E-2</v>
      </c>
      <c r="V9" s="197" t="s">
        <v>1265</v>
      </c>
      <c r="W9" s="81" t="s">
        <v>1250</v>
      </c>
      <c r="X9" s="78" t="s">
        <v>94</v>
      </c>
      <c r="Y9" s="71"/>
      <c r="Z9" s="71"/>
      <c r="AA9" s="71"/>
      <c r="AB9" s="71"/>
      <c r="AC9" s="71"/>
    </row>
    <row r="10" spans="1:29" s="72" customFormat="1" x14ac:dyDescent="0.25">
      <c r="A10" s="194">
        <v>7</v>
      </c>
      <c r="B10" s="78" t="s">
        <v>1266</v>
      </c>
      <c r="C10" s="76" t="s">
        <v>1244</v>
      </c>
      <c r="D10" s="77" t="s">
        <v>1267</v>
      </c>
      <c r="E10" s="78" t="s">
        <v>831</v>
      </c>
      <c r="F10" s="78" t="s">
        <v>1246</v>
      </c>
      <c r="G10" s="78" t="s">
        <v>1247</v>
      </c>
      <c r="H10" s="78" t="s">
        <v>1248</v>
      </c>
      <c r="I10" s="78" t="s">
        <v>1064</v>
      </c>
      <c r="J10" s="289">
        <v>559726.65536874707</v>
      </c>
      <c r="K10" s="289">
        <v>292404.97860304068</v>
      </c>
      <c r="L10" s="78">
        <v>204</v>
      </c>
      <c r="M10" s="78">
        <v>251</v>
      </c>
      <c r="N10" s="78">
        <v>114</v>
      </c>
      <c r="O10" s="78">
        <v>14</v>
      </c>
      <c r="P10" s="78">
        <v>2</v>
      </c>
      <c r="Q10" s="196">
        <f t="shared" si="0"/>
        <v>1.5</v>
      </c>
      <c r="R10" s="125">
        <v>129600</v>
      </c>
      <c r="S10" s="125">
        <v>122303.3</v>
      </c>
      <c r="T10" s="125">
        <v>7296.71</v>
      </c>
      <c r="U10" s="78">
        <v>1.0288E-2</v>
      </c>
      <c r="V10" s="197" t="s">
        <v>1268</v>
      </c>
      <c r="W10" s="81" t="s">
        <v>1250</v>
      </c>
      <c r="X10" s="78" t="s">
        <v>94</v>
      </c>
      <c r="Y10" s="71"/>
      <c r="Z10" s="71"/>
      <c r="AA10" s="71"/>
      <c r="AB10" s="71"/>
      <c r="AC10" s="71"/>
    </row>
    <row r="11" spans="1:29" s="72" customFormat="1" x14ac:dyDescent="0.25">
      <c r="A11" s="194">
        <v>8</v>
      </c>
      <c r="B11" s="78" t="s">
        <v>1269</v>
      </c>
      <c r="C11" s="76" t="s">
        <v>1244</v>
      </c>
      <c r="D11" s="77" t="s">
        <v>1270</v>
      </c>
      <c r="E11" s="78" t="s">
        <v>831</v>
      </c>
      <c r="F11" s="78" t="s">
        <v>1246</v>
      </c>
      <c r="G11" s="78" t="s">
        <v>1247</v>
      </c>
      <c r="H11" s="78" t="s">
        <v>1248</v>
      </c>
      <c r="I11" s="78" t="s">
        <v>1064</v>
      </c>
      <c r="J11" s="289">
        <v>550964.49080113636</v>
      </c>
      <c r="K11" s="289">
        <v>272094.655636971</v>
      </c>
      <c r="L11" s="78">
        <v>389</v>
      </c>
      <c r="M11" s="78">
        <v>171</v>
      </c>
      <c r="N11" s="78">
        <v>826</v>
      </c>
      <c r="O11" s="78">
        <v>2</v>
      </c>
      <c r="P11" s="78">
        <v>1</v>
      </c>
      <c r="Q11" s="196">
        <f t="shared" si="0"/>
        <v>18</v>
      </c>
      <c r="R11" s="125">
        <v>1555200</v>
      </c>
      <c r="S11" s="125">
        <v>1632282</v>
      </c>
      <c r="T11" s="125">
        <v>-77082.100000000006</v>
      </c>
      <c r="U11" s="78">
        <v>8.5733999999999995E-4</v>
      </c>
      <c r="V11" s="197" t="s">
        <v>1271</v>
      </c>
      <c r="W11" s="81" t="s">
        <v>1250</v>
      </c>
      <c r="X11" s="78" t="s">
        <v>94</v>
      </c>
      <c r="Y11" s="71"/>
      <c r="Z11" s="71"/>
      <c r="AA11" s="71"/>
      <c r="AB11" s="71"/>
      <c r="AC11" s="71"/>
    </row>
    <row r="12" spans="1:29" s="72" customFormat="1" x14ac:dyDescent="0.25">
      <c r="A12" s="194">
        <v>9</v>
      </c>
      <c r="B12" s="78" t="s">
        <v>1272</v>
      </c>
      <c r="C12" s="76" t="s">
        <v>1273</v>
      </c>
      <c r="D12" s="77" t="s">
        <v>1274</v>
      </c>
      <c r="E12" s="78" t="s">
        <v>831</v>
      </c>
      <c r="F12" s="78" t="s">
        <v>1246</v>
      </c>
      <c r="G12" s="78" t="s">
        <v>1247</v>
      </c>
      <c r="H12" s="78" t="s">
        <v>1248</v>
      </c>
      <c r="I12" s="78" t="s">
        <v>1064</v>
      </c>
      <c r="J12" s="289">
        <v>568979.96854464104</v>
      </c>
      <c r="K12" s="289">
        <v>323901.62275514804</v>
      </c>
      <c r="L12" s="78">
        <v>4</v>
      </c>
      <c r="M12" s="78">
        <v>336</v>
      </c>
      <c r="N12" s="78">
        <v>593</v>
      </c>
      <c r="O12" s="78">
        <v>1</v>
      </c>
      <c r="P12" s="78">
        <v>8</v>
      </c>
      <c r="Q12" s="196">
        <f t="shared" si="0"/>
        <v>6.8</v>
      </c>
      <c r="R12" s="125">
        <v>587520</v>
      </c>
      <c r="S12" s="125">
        <v>688605.8</v>
      </c>
      <c r="T12" s="125">
        <v>-101085.8</v>
      </c>
      <c r="U12" s="78">
        <v>5.1062000000000004E-4</v>
      </c>
      <c r="V12" s="197" t="s">
        <v>1275</v>
      </c>
      <c r="W12" s="81" t="s">
        <v>1250</v>
      </c>
      <c r="X12" s="78" t="s">
        <v>94</v>
      </c>
      <c r="Y12" s="71"/>
      <c r="Z12" s="71"/>
      <c r="AA12" s="71"/>
      <c r="AB12" s="71"/>
      <c r="AC12" s="71"/>
    </row>
    <row r="13" spans="1:29" s="72" customFormat="1" x14ac:dyDescent="0.25">
      <c r="A13" s="194">
        <v>10</v>
      </c>
      <c r="B13" s="78" t="s">
        <v>1276</v>
      </c>
      <c r="C13" s="76" t="s">
        <v>1273</v>
      </c>
      <c r="D13" s="77" t="s">
        <v>1277</v>
      </c>
      <c r="E13" s="78" t="s">
        <v>831</v>
      </c>
      <c r="F13" s="78" t="s">
        <v>1246</v>
      </c>
      <c r="G13" s="78" t="s">
        <v>1247</v>
      </c>
      <c r="H13" s="78" t="s">
        <v>1248</v>
      </c>
      <c r="I13" s="78" t="s">
        <v>1064</v>
      </c>
      <c r="J13" s="289">
        <v>555711.95791321737</v>
      </c>
      <c r="K13" s="289">
        <v>318358.07598054159</v>
      </c>
      <c r="L13" s="78">
        <v>6</v>
      </c>
      <c r="M13" s="78">
        <v>215</v>
      </c>
      <c r="N13" s="78">
        <v>1142</v>
      </c>
      <c r="O13" s="78">
        <v>4</v>
      </c>
      <c r="P13" s="78">
        <v>1</v>
      </c>
      <c r="Q13" s="196">
        <f t="shared" si="0"/>
        <v>24.2</v>
      </c>
      <c r="R13" s="125">
        <v>2090880</v>
      </c>
      <c r="S13" s="125">
        <v>2274716</v>
      </c>
      <c r="T13" s="125">
        <v>-183836.2</v>
      </c>
      <c r="U13" s="78">
        <v>1.4348E-4</v>
      </c>
      <c r="V13" s="197" t="s">
        <v>1278</v>
      </c>
      <c r="W13" s="81" t="s">
        <v>1250</v>
      </c>
      <c r="X13" s="78" t="s">
        <v>94</v>
      </c>
      <c r="Y13" s="71"/>
      <c r="Z13" s="71"/>
      <c r="AA13" s="71"/>
      <c r="AB13" s="71"/>
      <c r="AC13" s="71"/>
    </row>
    <row r="14" spans="1:29" s="72" customFormat="1" x14ac:dyDescent="0.25">
      <c r="A14" s="194">
        <v>11</v>
      </c>
      <c r="B14" s="78" t="s">
        <v>1279</v>
      </c>
      <c r="C14" s="76" t="s">
        <v>1273</v>
      </c>
      <c r="D14" s="78" t="s">
        <v>1280</v>
      </c>
      <c r="E14" s="78" t="s">
        <v>831</v>
      </c>
      <c r="F14" s="78" t="s">
        <v>1246</v>
      </c>
      <c r="G14" s="78" t="s">
        <v>1247</v>
      </c>
      <c r="H14" s="78" t="s">
        <v>1248</v>
      </c>
      <c r="I14" s="78" t="s">
        <v>1064</v>
      </c>
      <c r="J14" s="289">
        <v>534916.90237865911</v>
      </c>
      <c r="K14" s="289">
        <v>292861.44097243389</v>
      </c>
      <c r="L14" s="78">
        <v>200</v>
      </c>
      <c r="M14" s="78">
        <v>25</v>
      </c>
      <c r="N14" s="78">
        <v>990</v>
      </c>
      <c r="O14" s="78">
        <v>3</v>
      </c>
      <c r="P14" s="78">
        <v>1</v>
      </c>
      <c r="Q14" s="196">
        <f t="shared" si="0"/>
        <v>24.1</v>
      </c>
      <c r="R14" s="125">
        <v>2082240</v>
      </c>
      <c r="S14" s="125">
        <v>2414751</v>
      </c>
      <c r="T14" s="125">
        <v>-332510.8</v>
      </c>
      <c r="U14" s="78">
        <v>1.4407999999999999E-4</v>
      </c>
      <c r="V14" s="197" t="s">
        <v>1281</v>
      </c>
      <c r="W14" s="81" t="s">
        <v>1250</v>
      </c>
      <c r="X14" s="78" t="s">
        <v>94</v>
      </c>
      <c r="Y14" s="71"/>
      <c r="Z14" s="71"/>
      <c r="AA14" s="71"/>
      <c r="AB14" s="71"/>
      <c r="AC14" s="71"/>
    </row>
    <row r="15" spans="1:29" s="72" customFormat="1" x14ac:dyDescent="0.25">
      <c r="A15" s="194">
        <v>12</v>
      </c>
      <c r="B15" s="78" t="s">
        <v>1282</v>
      </c>
      <c r="C15" s="76" t="s">
        <v>1273</v>
      </c>
      <c r="D15" s="78" t="s">
        <v>1283</v>
      </c>
      <c r="E15" s="78" t="s">
        <v>831</v>
      </c>
      <c r="F15" s="78" t="s">
        <v>1246</v>
      </c>
      <c r="G15" s="78" t="s">
        <v>1247</v>
      </c>
      <c r="H15" s="78" t="s">
        <v>1248</v>
      </c>
      <c r="I15" s="78" t="s">
        <v>1064</v>
      </c>
      <c r="J15" s="289">
        <v>554094.30206898239</v>
      </c>
      <c r="K15" s="289">
        <v>290647.57501127757</v>
      </c>
      <c r="L15" s="78">
        <v>220</v>
      </c>
      <c r="M15" s="78">
        <v>200</v>
      </c>
      <c r="N15" s="78">
        <v>725</v>
      </c>
      <c r="O15" s="78">
        <v>12</v>
      </c>
      <c r="P15" s="78">
        <v>1</v>
      </c>
      <c r="Q15" s="196">
        <f t="shared" si="0"/>
        <v>1.1000000000000001</v>
      </c>
      <c r="R15" s="125">
        <v>95040</v>
      </c>
      <c r="S15" s="125">
        <v>82530.41</v>
      </c>
      <c r="T15" s="125">
        <v>12509.59</v>
      </c>
      <c r="U15" s="78">
        <v>3.1565999999999999E-3</v>
      </c>
      <c r="V15" s="197" t="s">
        <v>1284</v>
      </c>
      <c r="W15" s="81" t="s">
        <v>1250</v>
      </c>
      <c r="X15" s="78" t="s">
        <v>94</v>
      </c>
      <c r="Y15" s="71"/>
      <c r="Z15" s="71"/>
      <c r="AA15" s="71"/>
      <c r="AB15" s="71"/>
      <c r="AC15" s="71"/>
    </row>
    <row r="16" spans="1:29" s="72" customFormat="1" x14ac:dyDescent="0.25">
      <c r="A16" s="194">
        <v>13</v>
      </c>
      <c r="B16" s="78" t="s">
        <v>1285</v>
      </c>
      <c r="C16" s="76" t="s">
        <v>1273</v>
      </c>
      <c r="D16" s="78" t="s">
        <v>1286</v>
      </c>
      <c r="E16" s="78" t="s">
        <v>831</v>
      </c>
      <c r="F16" s="78" t="s">
        <v>1246</v>
      </c>
      <c r="G16" s="78" t="s">
        <v>1247</v>
      </c>
      <c r="H16" s="78" t="s">
        <v>1248</v>
      </c>
      <c r="I16" s="78" t="s">
        <v>1064</v>
      </c>
      <c r="J16" s="289">
        <v>550472.32111288572</v>
      </c>
      <c r="K16" s="289">
        <v>291648.42540325038</v>
      </c>
      <c r="L16" s="78">
        <v>211</v>
      </c>
      <c r="M16" s="78">
        <v>167</v>
      </c>
      <c r="N16" s="78">
        <v>728</v>
      </c>
      <c r="O16" s="78">
        <v>5</v>
      </c>
      <c r="P16" s="78">
        <v>1</v>
      </c>
      <c r="Q16" s="196">
        <f t="shared" si="0"/>
        <v>1.2</v>
      </c>
      <c r="R16" s="125">
        <v>103680</v>
      </c>
      <c r="S16" s="125">
        <v>236600.3</v>
      </c>
      <c r="T16" s="125">
        <v>-132920.29999999999</v>
      </c>
      <c r="U16" s="78">
        <v>2.8934999999999998E-3</v>
      </c>
      <c r="V16" s="197" t="s">
        <v>1287</v>
      </c>
      <c r="W16" s="81" t="s">
        <v>1250</v>
      </c>
      <c r="X16" s="78" t="s">
        <v>94</v>
      </c>
      <c r="Y16" s="71"/>
      <c r="Z16" s="71"/>
      <c r="AA16" s="71"/>
      <c r="AB16" s="71"/>
      <c r="AC16" s="71"/>
    </row>
    <row r="17" spans="1:29" s="72" customFormat="1" x14ac:dyDescent="0.25">
      <c r="A17" s="194">
        <v>14</v>
      </c>
      <c r="B17" s="78" t="s">
        <v>1288</v>
      </c>
      <c r="C17" s="76" t="s">
        <v>1273</v>
      </c>
      <c r="D17" s="78" t="s">
        <v>1289</v>
      </c>
      <c r="E17" s="78" t="s">
        <v>831</v>
      </c>
      <c r="F17" s="78" t="s">
        <v>1246</v>
      </c>
      <c r="G17" s="78" t="s">
        <v>1247</v>
      </c>
      <c r="H17" s="78" t="s">
        <v>1248</v>
      </c>
      <c r="I17" s="78" t="s">
        <v>1064</v>
      </c>
      <c r="J17" s="289">
        <v>549337.26423720748</v>
      </c>
      <c r="K17" s="289">
        <v>292753.9776398727</v>
      </c>
      <c r="L17" s="78">
        <v>201</v>
      </c>
      <c r="M17" s="78">
        <v>157</v>
      </c>
      <c r="N17" s="78">
        <v>729</v>
      </c>
      <c r="O17" s="78">
        <v>7</v>
      </c>
      <c r="P17" s="78">
        <v>1</v>
      </c>
      <c r="Q17" s="196">
        <f t="shared" si="0"/>
        <v>7.9</v>
      </c>
      <c r="R17" s="125">
        <v>682560</v>
      </c>
      <c r="S17" s="125">
        <v>513333.3</v>
      </c>
      <c r="T17" s="125">
        <v>169226.7</v>
      </c>
      <c r="U17" s="78">
        <v>4.3951999999999999E-4</v>
      </c>
      <c r="V17" s="197" t="s">
        <v>1290</v>
      </c>
      <c r="W17" s="81" t="s">
        <v>1250</v>
      </c>
      <c r="X17" s="78" t="s">
        <v>94</v>
      </c>
      <c r="Y17" s="71"/>
      <c r="Z17" s="71"/>
      <c r="AA17" s="71"/>
      <c r="AB17" s="71"/>
      <c r="AC17" s="71"/>
    </row>
    <row r="18" spans="1:29" s="72" customFormat="1" x14ac:dyDescent="0.25">
      <c r="A18" s="194">
        <v>15</v>
      </c>
      <c r="B18" s="78" t="s">
        <v>1291</v>
      </c>
      <c r="C18" s="76" t="s">
        <v>1273</v>
      </c>
      <c r="D18" s="78" t="s">
        <v>1292</v>
      </c>
      <c r="E18" s="78" t="s">
        <v>831</v>
      </c>
      <c r="F18" s="78" t="s">
        <v>1246</v>
      </c>
      <c r="G18" s="78" t="s">
        <v>1247</v>
      </c>
      <c r="H18" s="78" t="s">
        <v>1248</v>
      </c>
      <c r="I18" s="78" t="s">
        <v>1064</v>
      </c>
      <c r="J18" s="289">
        <v>550274.594311213</v>
      </c>
      <c r="K18" s="289">
        <v>294895.31034735008</v>
      </c>
      <c r="L18" s="78">
        <v>181</v>
      </c>
      <c r="M18" s="78">
        <v>165</v>
      </c>
      <c r="N18" s="78">
        <v>99</v>
      </c>
      <c r="O18" s="78">
        <v>5</v>
      </c>
      <c r="P18" s="78">
        <v>1</v>
      </c>
      <c r="Q18" s="196">
        <f t="shared" si="0"/>
        <v>2.8</v>
      </c>
      <c r="R18" s="125">
        <v>241920</v>
      </c>
      <c r="S18" s="125">
        <v>174967.8</v>
      </c>
      <c r="T18" s="125">
        <v>66952.160000000003</v>
      </c>
      <c r="U18" s="78">
        <v>1.2401000000000001E-3</v>
      </c>
      <c r="V18" s="197" t="s">
        <v>1293</v>
      </c>
      <c r="W18" s="81" t="s">
        <v>1250</v>
      </c>
      <c r="X18" s="78" t="s">
        <v>94</v>
      </c>
      <c r="Y18" s="71"/>
      <c r="Z18" s="71"/>
      <c r="AA18" s="71"/>
      <c r="AB18" s="71"/>
      <c r="AC18" s="71"/>
    </row>
    <row r="19" spans="1:29" s="72" customFormat="1" x14ac:dyDescent="0.25">
      <c r="A19" s="194">
        <v>16</v>
      </c>
      <c r="B19" s="78" t="s">
        <v>1294</v>
      </c>
      <c r="C19" s="76" t="s">
        <v>1273</v>
      </c>
      <c r="D19" s="78" t="s">
        <v>1295</v>
      </c>
      <c r="E19" s="78" t="s">
        <v>831</v>
      </c>
      <c r="F19" s="78" t="s">
        <v>1246</v>
      </c>
      <c r="G19" s="78" t="s">
        <v>1247</v>
      </c>
      <c r="H19" s="78" t="s">
        <v>1248</v>
      </c>
      <c r="I19" s="78" t="s">
        <v>1064</v>
      </c>
      <c r="J19" s="289">
        <v>548808.76543811953</v>
      </c>
      <c r="K19" s="289">
        <v>293343.40900501091</v>
      </c>
      <c r="L19" s="78">
        <v>195</v>
      </c>
      <c r="M19" s="78">
        <v>152</v>
      </c>
      <c r="N19" s="78">
        <v>100</v>
      </c>
      <c r="O19" s="78">
        <v>10</v>
      </c>
      <c r="P19" s="78">
        <v>1</v>
      </c>
      <c r="Q19" s="196">
        <f t="shared" si="0"/>
        <v>2.7</v>
      </c>
      <c r="R19" s="125">
        <v>233280</v>
      </c>
      <c r="S19" s="125">
        <v>212825.3</v>
      </c>
      <c r="T19" s="125">
        <v>20454.689999999999</v>
      </c>
      <c r="U19" s="78">
        <v>1.286E-3</v>
      </c>
      <c r="V19" s="197" t="s">
        <v>1296</v>
      </c>
      <c r="W19" s="81" t="s">
        <v>1250</v>
      </c>
      <c r="X19" s="78" t="s">
        <v>94</v>
      </c>
      <c r="Y19" s="71"/>
      <c r="Z19" s="71"/>
      <c r="AA19" s="71"/>
      <c r="AB19" s="71"/>
      <c r="AC19" s="71"/>
    </row>
    <row r="20" spans="1:29" s="72" customFormat="1" x14ac:dyDescent="0.25">
      <c r="A20" s="194">
        <v>17</v>
      </c>
      <c r="B20" s="78" t="s">
        <v>1297</v>
      </c>
      <c r="C20" s="76" t="s">
        <v>1273</v>
      </c>
      <c r="D20" s="78" t="s">
        <v>1298</v>
      </c>
      <c r="E20" s="78" t="s">
        <v>831</v>
      </c>
      <c r="F20" s="78" t="s">
        <v>1246</v>
      </c>
      <c r="G20" s="78" t="s">
        <v>1247</v>
      </c>
      <c r="H20" s="78" t="s">
        <v>1248</v>
      </c>
      <c r="I20" s="78" t="s">
        <v>1064</v>
      </c>
      <c r="J20" s="289">
        <v>545829.29371746257</v>
      </c>
      <c r="K20" s="289">
        <v>293973.70795284136</v>
      </c>
      <c r="L20" s="78">
        <v>190</v>
      </c>
      <c r="M20" s="78">
        <v>125</v>
      </c>
      <c r="N20" s="78">
        <v>989</v>
      </c>
      <c r="O20" s="78">
        <v>5</v>
      </c>
      <c r="P20" s="78">
        <v>1</v>
      </c>
      <c r="Q20" s="196">
        <f t="shared" si="0"/>
        <v>19.8</v>
      </c>
      <c r="R20" s="125">
        <v>1710720</v>
      </c>
      <c r="S20" s="125">
        <v>1468311</v>
      </c>
      <c r="T20" s="125">
        <v>242408.8</v>
      </c>
      <c r="U20" s="78">
        <v>1.7536E-4</v>
      </c>
      <c r="V20" s="197" t="s">
        <v>1299</v>
      </c>
      <c r="W20" s="81" t="s">
        <v>1250</v>
      </c>
      <c r="X20" s="78" t="s">
        <v>94</v>
      </c>
      <c r="Y20" s="71"/>
      <c r="Z20" s="71"/>
      <c r="AA20" s="71"/>
      <c r="AB20" s="71"/>
      <c r="AC20" s="71"/>
    </row>
    <row r="21" spans="1:29" s="72" customFormat="1" x14ac:dyDescent="0.25">
      <c r="A21" s="194">
        <v>18</v>
      </c>
      <c r="B21" s="78" t="s">
        <v>1300</v>
      </c>
      <c r="C21" s="76" t="s">
        <v>1273</v>
      </c>
      <c r="D21" s="78" t="s">
        <v>1301</v>
      </c>
      <c r="E21" s="78" t="s">
        <v>831</v>
      </c>
      <c r="F21" s="78" t="s">
        <v>1246</v>
      </c>
      <c r="G21" s="78" t="s">
        <v>1247</v>
      </c>
      <c r="H21" s="78" t="s">
        <v>1248</v>
      </c>
      <c r="I21" s="78" t="s">
        <v>1064</v>
      </c>
      <c r="J21" s="289">
        <v>545392.05813145416</v>
      </c>
      <c r="K21" s="289">
        <v>293695.44384974579</v>
      </c>
      <c r="L21" s="78">
        <v>192</v>
      </c>
      <c r="M21" s="78">
        <v>121</v>
      </c>
      <c r="N21" s="78">
        <v>989</v>
      </c>
      <c r="O21" s="78">
        <v>9</v>
      </c>
      <c r="P21" s="78">
        <v>1</v>
      </c>
      <c r="Q21" s="196">
        <f t="shared" si="0"/>
        <v>22.5</v>
      </c>
      <c r="R21" s="125">
        <v>1944000</v>
      </c>
      <c r="S21" s="125">
        <v>1516001</v>
      </c>
      <c r="T21" s="125">
        <v>427999.1</v>
      </c>
      <c r="U21" s="78">
        <v>1.5432E-4</v>
      </c>
      <c r="V21" s="197" t="s">
        <v>1302</v>
      </c>
      <c r="W21" s="81" t="s">
        <v>1250</v>
      </c>
      <c r="X21" s="78" t="s">
        <v>94</v>
      </c>
      <c r="Y21" s="71"/>
      <c r="Z21" s="71"/>
      <c r="AA21" s="71"/>
      <c r="AB21" s="71"/>
      <c r="AC21" s="71"/>
    </row>
    <row r="22" spans="1:29" s="72" customFormat="1" x14ac:dyDescent="0.25">
      <c r="A22" s="194">
        <v>19</v>
      </c>
      <c r="B22" s="78" t="s">
        <v>1303</v>
      </c>
      <c r="C22" s="76" t="s">
        <v>1273</v>
      </c>
      <c r="D22" s="78" t="s">
        <v>1304</v>
      </c>
      <c r="E22" s="78" t="s">
        <v>831</v>
      </c>
      <c r="F22" s="78" t="s">
        <v>1246</v>
      </c>
      <c r="G22" s="78" t="s">
        <v>1247</v>
      </c>
      <c r="H22" s="78" t="s">
        <v>1248</v>
      </c>
      <c r="I22" s="78" t="s">
        <v>1064</v>
      </c>
      <c r="J22" s="289">
        <v>545899.66289121076</v>
      </c>
      <c r="K22" s="289">
        <v>293295.32071054977</v>
      </c>
      <c r="L22" s="78">
        <v>196</v>
      </c>
      <c r="M22" s="78">
        <v>125</v>
      </c>
      <c r="N22" s="78">
        <v>142</v>
      </c>
      <c r="O22" s="78">
        <v>4</v>
      </c>
      <c r="P22" s="78">
        <v>1</v>
      </c>
      <c r="Q22" s="196">
        <f t="shared" si="0"/>
        <v>2.9</v>
      </c>
      <c r="R22" s="125">
        <v>250560</v>
      </c>
      <c r="S22" s="125">
        <v>323216.59999999998</v>
      </c>
      <c r="T22" s="125">
        <v>-72656.62</v>
      </c>
      <c r="U22" s="78">
        <v>1.1973000000000001E-3</v>
      </c>
      <c r="V22" s="197" t="s">
        <v>1305</v>
      </c>
      <c r="W22" s="81" t="s">
        <v>1250</v>
      </c>
      <c r="X22" s="78" t="s">
        <v>94</v>
      </c>
      <c r="Y22" s="71"/>
      <c r="Z22" s="71"/>
      <c r="AA22" s="71"/>
      <c r="AB22" s="71"/>
      <c r="AC22" s="71"/>
    </row>
    <row r="23" spans="1:29" s="72" customFormat="1" x14ac:dyDescent="0.25">
      <c r="A23" s="194">
        <v>20</v>
      </c>
      <c r="B23" s="78" t="s">
        <v>1306</v>
      </c>
      <c r="C23" s="76" t="s">
        <v>1273</v>
      </c>
      <c r="D23" s="78" t="s">
        <v>1298</v>
      </c>
      <c r="E23" s="78" t="s">
        <v>831</v>
      </c>
      <c r="F23" s="78" t="s">
        <v>1246</v>
      </c>
      <c r="G23" s="78" t="s">
        <v>1247</v>
      </c>
      <c r="H23" s="78" t="s">
        <v>1248</v>
      </c>
      <c r="I23" s="78" t="s">
        <v>1064</v>
      </c>
      <c r="J23" s="289">
        <v>545219.49256897625</v>
      </c>
      <c r="K23" s="289">
        <v>293878.88162787579</v>
      </c>
      <c r="L23" s="78">
        <v>191</v>
      </c>
      <c r="M23" s="78">
        <v>119</v>
      </c>
      <c r="N23" s="78">
        <v>982</v>
      </c>
      <c r="O23" s="78">
        <v>3</v>
      </c>
      <c r="P23" s="78">
        <v>1</v>
      </c>
      <c r="Q23" s="196">
        <f t="shared" si="0"/>
        <v>24.7</v>
      </c>
      <c r="R23" s="125">
        <v>2134080</v>
      </c>
      <c r="S23" s="125">
        <v>1939566</v>
      </c>
      <c r="T23" s="125">
        <v>194513.6</v>
      </c>
      <c r="U23" s="78">
        <v>1.4058000000000001E-4</v>
      </c>
      <c r="V23" s="197" t="s">
        <v>1307</v>
      </c>
      <c r="W23" s="81" t="s">
        <v>1250</v>
      </c>
      <c r="X23" s="78" t="s">
        <v>94</v>
      </c>
      <c r="Y23" s="71"/>
      <c r="Z23" s="71"/>
      <c r="AA23" s="71"/>
      <c r="AB23" s="71"/>
      <c r="AC23" s="71"/>
    </row>
    <row r="24" spans="1:29" s="72" customFormat="1" x14ac:dyDescent="0.25">
      <c r="A24" s="194">
        <v>21</v>
      </c>
      <c r="B24" s="78" t="s">
        <v>1308</v>
      </c>
      <c r="C24" s="76" t="s">
        <v>1273</v>
      </c>
      <c r="D24" s="78" t="s">
        <v>1309</v>
      </c>
      <c r="E24" s="78" t="s">
        <v>831</v>
      </c>
      <c r="F24" s="78" t="s">
        <v>1246</v>
      </c>
      <c r="G24" s="78" t="s">
        <v>1247</v>
      </c>
      <c r="H24" s="78" t="s">
        <v>1248</v>
      </c>
      <c r="I24" s="78" t="s">
        <v>1064</v>
      </c>
      <c r="J24" s="289">
        <v>539923.23307445657</v>
      </c>
      <c r="K24" s="289">
        <v>296699.34224162105</v>
      </c>
      <c r="L24" s="78">
        <v>165</v>
      </c>
      <c r="M24" s="78">
        <v>71</v>
      </c>
      <c r="N24" s="78">
        <v>955</v>
      </c>
      <c r="O24" s="78">
        <v>1</v>
      </c>
      <c r="P24" s="78">
        <v>1</v>
      </c>
      <c r="Q24" s="196">
        <f t="shared" si="0"/>
        <v>32.799999999999997</v>
      </c>
      <c r="R24" s="125">
        <v>2833920</v>
      </c>
      <c r="S24" s="125">
        <v>3652210</v>
      </c>
      <c r="T24" s="125">
        <v>-818290.2</v>
      </c>
      <c r="U24" s="78">
        <v>1.0586000000000001E-4</v>
      </c>
      <c r="V24" s="197" t="s">
        <v>1310</v>
      </c>
      <c r="W24" s="81" t="s">
        <v>1250</v>
      </c>
      <c r="X24" s="78" t="s">
        <v>94</v>
      </c>
      <c r="Y24" s="71"/>
      <c r="Z24" s="71"/>
      <c r="AA24" s="71"/>
      <c r="AB24" s="71"/>
      <c r="AC24" s="71"/>
    </row>
    <row r="25" spans="1:29" s="72" customFormat="1" x14ac:dyDescent="0.25">
      <c r="A25" s="194">
        <v>22</v>
      </c>
      <c r="B25" s="78" t="s">
        <v>1311</v>
      </c>
      <c r="C25" s="76" t="s">
        <v>1273</v>
      </c>
      <c r="D25" s="78" t="s">
        <v>1312</v>
      </c>
      <c r="E25" s="78" t="s">
        <v>831</v>
      </c>
      <c r="F25" s="78" t="s">
        <v>1246</v>
      </c>
      <c r="G25" s="78" t="s">
        <v>1247</v>
      </c>
      <c r="H25" s="78" t="s">
        <v>1248</v>
      </c>
      <c r="I25" s="78" t="s">
        <v>1064</v>
      </c>
      <c r="J25" s="289">
        <v>541327</v>
      </c>
      <c r="K25" s="289">
        <v>290834</v>
      </c>
      <c r="L25" s="78">
        <v>218</v>
      </c>
      <c r="M25" s="78">
        <v>84</v>
      </c>
      <c r="N25" s="78">
        <v>393</v>
      </c>
      <c r="O25" s="78">
        <v>9</v>
      </c>
      <c r="P25" s="78">
        <v>2</v>
      </c>
      <c r="Q25" s="196">
        <f t="shared" si="0"/>
        <v>3.7</v>
      </c>
      <c r="R25" s="125">
        <v>319680</v>
      </c>
      <c r="S25" s="125">
        <v>360026.9</v>
      </c>
      <c r="T25" s="125">
        <v>-40346.94</v>
      </c>
      <c r="U25" s="78">
        <v>9.3844000000000002E-4</v>
      </c>
      <c r="V25" s="197" t="s">
        <v>1313</v>
      </c>
      <c r="W25" s="81" t="s">
        <v>1250</v>
      </c>
      <c r="X25" s="78" t="s">
        <v>94</v>
      </c>
      <c r="Y25" s="71"/>
      <c r="Z25" s="71"/>
      <c r="AA25" s="71"/>
      <c r="AB25" s="71"/>
      <c r="AC25" s="71"/>
    </row>
    <row r="26" spans="1:29" s="72" customFormat="1" x14ac:dyDescent="0.25">
      <c r="A26" s="194">
        <v>23</v>
      </c>
      <c r="B26" s="78" t="s">
        <v>1314</v>
      </c>
      <c r="C26" s="76" t="s">
        <v>1273</v>
      </c>
      <c r="D26" s="78" t="s">
        <v>1315</v>
      </c>
      <c r="E26" s="78" t="s">
        <v>831</v>
      </c>
      <c r="F26" s="78" t="s">
        <v>1246</v>
      </c>
      <c r="G26" s="78" t="s">
        <v>1247</v>
      </c>
      <c r="H26" s="78" t="s">
        <v>1248</v>
      </c>
      <c r="I26" s="78" t="s">
        <v>1064</v>
      </c>
      <c r="J26" s="289">
        <v>537880.28065983101</v>
      </c>
      <c r="K26" s="289">
        <v>300487.96040038526</v>
      </c>
      <c r="L26" s="78">
        <v>130</v>
      </c>
      <c r="M26" s="78">
        <v>52</v>
      </c>
      <c r="N26" s="78">
        <v>918</v>
      </c>
      <c r="O26" s="78">
        <v>6</v>
      </c>
      <c r="P26" s="78">
        <v>1</v>
      </c>
      <c r="Q26" s="196">
        <f t="shared" si="0"/>
        <v>4.9000000000000004</v>
      </c>
      <c r="R26" s="125">
        <v>423360</v>
      </c>
      <c r="S26" s="125">
        <v>408174.6</v>
      </c>
      <c r="T26" s="125">
        <v>15185.41</v>
      </c>
      <c r="U26" s="78">
        <v>7.0861999999999997E-4</v>
      </c>
      <c r="V26" s="197" t="s">
        <v>1316</v>
      </c>
      <c r="W26" s="81" t="s">
        <v>1250</v>
      </c>
      <c r="X26" s="78" t="s">
        <v>94</v>
      </c>
      <c r="Y26" s="71"/>
      <c r="Z26" s="71"/>
      <c r="AA26" s="71"/>
      <c r="AB26" s="71"/>
      <c r="AC26" s="71"/>
    </row>
    <row r="27" spans="1:29" s="72" customFormat="1" x14ac:dyDescent="0.25">
      <c r="A27" s="194">
        <v>24</v>
      </c>
      <c r="B27" s="78" t="s">
        <v>1317</v>
      </c>
      <c r="C27" s="76" t="s">
        <v>1273</v>
      </c>
      <c r="D27" s="78" t="s">
        <v>1318</v>
      </c>
      <c r="E27" s="78" t="s">
        <v>831</v>
      </c>
      <c r="F27" s="78" t="s">
        <v>1246</v>
      </c>
      <c r="G27" s="78" t="s">
        <v>1247</v>
      </c>
      <c r="H27" s="78" t="s">
        <v>1248</v>
      </c>
      <c r="I27" s="78" t="s">
        <v>1064</v>
      </c>
      <c r="J27" s="289">
        <v>541273.68295924214</v>
      </c>
      <c r="K27" s="289">
        <v>298939.67093793052</v>
      </c>
      <c r="L27" s="78">
        <v>144</v>
      </c>
      <c r="M27" s="78">
        <v>83</v>
      </c>
      <c r="N27" s="78">
        <v>82</v>
      </c>
      <c r="O27" s="78">
        <v>5</v>
      </c>
      <c r="P27" s="78">
        <v>1</v>
      </c>
      <c r="Q27" s="196">
        <f t="shared" si="0"/>
        <v>3.5</v>
      </c>
      <c r="R27" s="125">
        <v>302400</v>
      </c>
      <c r="S27" s="125">
        <v>241994.8</v>
      </c>
      <c r="T27" s="125">
        <v>60405.2</v>
      </c>
      <c r="U27" s="78">
        <v>9.920599999999999E-4</v>
      </c>
      <c r="V27" s="197" t="s">
        <v>1319</v>
      </c>
      <c r="W27" s="81" t="s">
        <v>1250</v>
      </c>
      <c r="X27" s="78" t="s">
        <v>94</v>
      </c>
      <c r="Y27" s="71"/>
      <c r="Z27" s="71"/>
      <c r="AA27" s="71"/>
      <c r="AB27" s="71"/>
      <c r="AC27" s="71"/>
    </row>
    <row r="28" spans="1:29" s="72" customFormat="1" x14ac:dyDescent="0.25">
      <c r="A28" s="194">
        <v>25</v>
      </c>
      <c r="B28" s="78" t="s">
        <v>1320</v>
      </c>
      <c r="C28" s="76" t="s">
        <v>1273</v>
      </c>
      <c r="D28" s="78" t="s">
        <v>1321</v>
      </c>
      <c r="E28" s="78" t="s">
        <v>831</v>
      </c>
      <c r="F28" s="78" t="s">
        <v>1246</v>
      </c>
      <c r="G28" s="78" t="s">
        <v>1247</v>
      </c>
      <c r="H28" s="78" t="s">
        <v>1248</v>
      </c>
      <c r="I28" s="78" t="s">
        <v>1064</v>
      </c>
      <c r="J28" s="289">
        <v>538053</v>
      </c>
      <c r="K28" s="289">
        <v>300374</v>
      </c>
      <c r="L28" s="78">
        <v>131</v>
      </c>
      <c r="M28" s="78">
        <v>54</v>
      </c>
      <c r="N28" s="78">
        <v>84</v>
      </c>
      <c r="O28" s="78">
        <v>9</v>
      </c>
      <c r="P28" s="78">
        <v>1</v>
      </c>
      <c r="Q28" s="196">
        <f t="shared" si="0"/>
        <v>4</v>
      </c>
      <c r="R28" s="125">
        <v>345600</v>
      </c>
      <c r="S28" s="125">
        <v>410162.1</v>
      </c>
      <c r="T28" s="125">
        <v>-64562.09</v>
      </c>
      <c r="U28" s="78">
        <v>8.6806000000000003E-4</v>
      </c>
      <c r="V28" s="197" t="s">
        <v>1322</v>
      </c>
      <c r="W28" s="81" t="s">
        <v>1250</v>
      </c>
      <c r="X28" s="78" t="s">
        <v>94</v>
      </c>
      <c r="Y28" s="71"/>
      <c r="Z28" s="71"/>
      <c r="AA28" s="71"/>
      <c r="AB28" s="71"/>
      <c r="AC28" s="71"/>
    </row>
    <row r="29" spans="1:29" s="72" customFormat="1" x14ac:dyDescent="0.25">
      <c r="A29" s="194">
        <v>26</v>
      </c>
      <c r="B29" s="78" t="s">
        <v>1323</v>
      </c>
      <c r="C29" s="76" t="s">
        <v>1273</v>
      </c>
      <c r="D29" s="78" t="s">
        <v>1324</v>
      </c>
      <c r="E29" s="78" t="s">
        <v>831</v>
      </c>
      <c r="F29" s="78" t="s">
        <v>1246</v>
      </c>
      <c r="G29" s="78" t="s">
        <v>1247</v>
      </c>
      <c r="H29" s="78" t="s">
        <v>1248</v>
      </c>
      <c r="I29" s="78" t="s">
        <v>1064</v>
      </c>
      <c r="J29" s="289">
        <v>531388.06525158195</v>
      </c>
      <c r="K29" s="289">
        <v>267436.86982602015</v>
      </c>
      <c r="L29" s="78">
        <v>431</v>
      </c>
      <c r="M29" s="78">
        <v>5</v>
      </c>
      <c r="N29" s="78">
        <v>1051</v>
      </c>
      <c r="O29" s="78">
        <v>2</v>
      </c>
      <c r="P29" s="78">
        <v>3</v>
      </c>
      <c r="Q29" s="196">
        <f t="shared" si="0"/>
        <v>18.2</v>
      </c>
      <c r="R29" s="125">
        <v>1572480</v>
      </c>
      <c r="S29" s="125">
        <v>1814563</v>
      </c>
      <c r="T29" s="125">
        <v>-242082.8</v>
      </c>
      <c r="U29" s="78">
        <v>1.9078000000000001E-4</v>
      </c>
      <c r="V29" s="197" t="s">
        <v>1325</v>
      </c>
      <c r="W29" s="81" t="s">
        <v>1250</v>
      </c>
      <c r="X29" s="78" t="s">
        <v>94</v>
      </c>
      <c r="Y29" s="71"/>
      <c r="Z29" s="71"/>
      <c r="AA29" s="71"/>
      <c r="AB29" s="71"/>
      <c r="AC29" s="71"/>
    </row>
    <row r="30" spans="1:29" s="72" customFormat="1" x14ac:dyDescent="0.25">
      <c r="A30" s="194">
        <v>27</v>
      </c>
      <c r="B30" s="78" t="s">
        <v>1326</v>
      </c>
      <c r="C30" s="76" t="s">
        <v>1273</v>
      </c>
      <c r="D30" s="78" t="s">
        <v>1327</v>
      </c>
      <c r="E30" s="78" t="s">
        <v>831</v>
      </c>
      <c r="F30" s="78" t="s">
        <v>1246</v>
      </c>
      <c r="G30" s="78" t="s">
        <v>1247</v>
      </c>
      <c r="H30" s="78" t="s">
        <v>1248</v>
      </c>
      <c r="I30" s="78" t="s">
        <v>1064</v>
      </c>
      <c r="J30" s="289">
        <v>537400.95524316945</v>
      </c>
      <c r="K30" s="289">
        <v>266955.91372941079</v>
      </c>
      <c r="L30" s="78">
        <v>436</v>
      </c>
      <c r="M30" s="78">
        <v>48</v>
      </c>
      <c r="N30" s="78">
        <v>1002</v>
      </c>
      <c r="O30" s="78">
        <v>9</v>
      </c>
      <c r="P30" s="78">
        <v>1</v>
      </c>
      <c r="Q30" s="196">
        <f t="shared" si="0"/>
        <v>7.7</v>
      </c>
      <c r="R30" s="125">
        <v>665280</v>
      </c>
      <c r="S30" s="125">
        <v>501052.7</v>
      </c>
      <c r="T30" s="125">
        <v>164227.29999999999</v>
      </c>
      <c r="U30" s="78">
        <v>4.5093999999999999E-4</v>
      </c>
      <c r="V30" s="197" t="s">
        <v>1328</v>
      </c>
      <c r="W30" s="81" t="s">
        <v>1250</v>
      </c>
      <c r="X30" s="78" t="s">
        <v>94</v>
      </c>
      <c r="Y30" s="71"/>
      <c r="Z30" s="71"/>
      <c r="AA30" s="71"/>
      <c r="AB30" s="71"/>
      <c r="AC30" s="71"/>
    </row>
    <row r="31" spans="1:29" s="72" customFormat="1" x14ac:dyDescent="0.25">
      <c r="A31" s="194">
        <v>28</v>
      </c>
      <c r="B31" s="78" t="s">
        <v>1329</v>
      </c>
      <c r="C31" s="76" t="s">
        <v>1273</v>
      </c>
      <c r="D31" s="78" t="s">
        <v>1330</v>
      </c>
      <c r="E31" s="78" t="s">
        <v>831</v>
      </c>
      <c r="F31" s="78" t="s">
        <v>1246</v>
      </c>
      <c r="G31" s="78" t="s">
        <v>1247</v>
      </c>
      <c r="H31" s="78" t="s">
        <v>1248</v>
      </c>
      <c r="I31" s="78" t="s">
        <v>1064</v>
      </c>
      <c r="J31" s="289">
        <v>535587.17889321025</v>
      </c>
      <c r="K31" s="289">
        <v>266427.18023433024</v>
      </c>
      <c r="L31" s="78">
        <v>441</v>
      </c>
      <c r="M31" s="78">
        <v>31</v>
      </c>
      <c r="N31" s="78">
        <v>944</v>
      </c>
      <c r="O31" s="78">
        <v>2</v>
      </c>
      <c r="P31" s="78">
        <v>1</v>
      </c>
      <c r="Q31" s="196">
        <f t="shared" si="0"/>
        <v>15</v>
      </c>
      <c r="R31" s="125">
        <v>1296000</v>
      </c>
      <c r="S31" s="125">
        <v>1182872</v>
      </c>
      <c r="T31" s="125">
        <v>113127.6</v>
      </c>
      <c r="U31" s="78">
        <v>2.3148E-4</v>
      </c>
      <c r="V31" s="197" t="s">
        <v>1331</v>
      </c>
      <c r="W31" s="81" t="s">
        <v>1250</v>
      </c>
      <c r="X31" s="78" t="s">
        <v>94</v>
      </c>
      <c r="Y31" s="71"/>
      <c r="Z31" s="71"/>
      <c r="AA31" s="71"/>
      <c r="AB31" s="71"/>
      <c r="AC31" s="71"/>
    </row>
    <row r="32" spans="1:29" s="72" customFormat="1" x14ac:dyDescent="0.25">
      <c r="A32" s="194">
        <v>29</v>
      </c>
      <c r="B32" s="78" t="s">
        <v>1332</v>
      </c>
      <c r="C32" s="76" t="s">
        <v>1273</v>
      </c>
      <c r="D32" s="78" t="s">
        <v>1333</v>
      </c>
      <c r="E32" s="78" t="s">
        <v>831</v>
      </c>
      <c r="F32" s="78" t="s">
        <v>1246</v>
      </c>
      <c r="G32" s="78" t="s">
        <v>1247</v>
      </c>
      <c r="H32" s="78" t="s">
        <v>1248</v>
      </c>
      <c r="I32" s="78" t="s">
        <v>1064</v>
      </c>
      <c r="J32" s="289">
        <v>531663.01008278364</v>
      </c>
      <c r="K32" s="289">
        <v>265833.32926933345</v>
      </c>
      <c r="L32" s="78">
        <v>446</v>
      </c>
      <c r="M32" s="78">
        <v>6</v>
      </c>
      <c r="N32" s="78">
        <v>1001</v>
      </c>
      <c r="O32" s="78">
        <v>11</v>
      </c>
      <c r="P32" s="78">
        <v>3</v>
      </c>
      <c r="Q32" s="196">
        <f t="shared" si="0"/>
        <v>18.2</v>
      </c>
      <c r="R32" s="125">
        <v>1572480</v>
      </c>
      <c r="S32" s="125">
        <v>2019978</v>
      </c>
      <c r="T32" s="125">
        <v>-447497.5</v>
      </c>
      <c r="U32" s="78">
        <v>1.9078000000000001E-4</v>
      </c>
      <c r="V32" s="197" t="s">
        <v>1334</v>
      </c>
      <c r="W32" s="81" t="s">
        <v>1250</v>
      </c>
      <c r="X32" s="78" t="s">
        <v>94</v>
      </c>
      <c r="Y32" s="71"/>
      <c r="Z32" s="71"/>
      <c r="AA32" s="71"/>
      <c r="AB32" s="71"/>
      <c r="AC32" s="71"/>
    </row>
    <row r="33" spans="1:29" s="72" customFormat="1" x14ac:dyDescent="0.25">
      <c r="A33" s="194">
        <v>30</v>
      </c>
      <c r="B33" s="78" t="s">
        <v>1335</v>
      </c>
      <c r="C33" s="76" t="s">
        <v>1273</v>
      </c>
      <c r="D33" s="78" t="s">
        <v>1336</v>
      </c>
      <c r="E33" s="78" t="s">
        <v>831</v>
      </c>
      <c r="F33" s="78" t="s">
        <v>1246</v>
      </c>
      <c r="G33" s="78" t="s">
        <v>1247</v>
      </c>
      <c r="H33" s="78" t="s">
        <v>1248</v>
      </c>
      <c r="I33" s="78" t="s">
        <v>1064</v>
      </c>
      <c r="J33" s="289">
        <v>548913.55262676638</v>
      </c>
      <c r="K33" s="289">
        <v>286058.20460613741</v>
      </c>
      <c r="L33" s="78">
        <v>262</v>
      </c>
      <c r="M33" s="78">
        <v>153</v>
      </c>
      <c r="N33" s="78">
        <v>161</v>
      </c>
      <c r="O33" s="78">
        <v>6</v>
      </c>
      <c r="P33" s="78">
        <v>3</v>
      </c>
      <c r="Q33" s="196">
        <f t="shared" si="0"/>
        <v>1.1000000000000001</v>
      </c>
      <c r="R33" s="125">
        <v>95040</v>
      </c>
      <c r="S33" s="125">
        <v>19473.98</v>
      </c>
      <c r="T33" s="125">
        <v>75566.02</v>
      </c>
      <c r="U33" s="78">
        <v>3.1565999999999999E-3</v>
      </c>
      <c r="V33" s="197" t="s">
        <v>1337</v>
      </c>
      <c r="W33" s="81" t="s">
        <v>1250</v>
      </c>
      <c r="X33" s="78" t="s">
        <v>94</v>
      </c>
      <c r="Y33" s="71"/>
      <c r="Z33" s="71"/>
      <c r="AA33" s="71"/>
      <c r="AB33" s="71"/>
      <c r="AC33" s="71"/>
    </row>
    <row r="34" spans="1:29" s="72" customFormat="1" x14ac:dyDescent="0.25">
      <c r="A34" s="194">
        <v>31</v>
      </c>
      <c r="B34" s="78" t="s">
        <v>1338</v>
      </c>
      <c r="C34" s="76" t="s">
        <v>1273</v>
      </c>
      <c r="D34" s="78" t="s">
        <v>1339</v>
      </c>
      <c r="E34" s="78" t="s">
        <v>831</v>
      </c>
      <c r="F34" s="78" t="s">
        <v>1246</v>
      </c>
      <c r="G34" s="78" t="s">
        <v>1247</v>
      </c>
      <c r="H34" s="78" t="s">
        <v>1248</v>
      </c>
      <c r="I34" s="78" t="s">
        <v>1064</v>
      </c>
      <c r="J34" s="289">
        <v>550824.67904561025</v>
      </c>
      <c r="K34" s="289">
        <v>283691.2863778788</v>
      </c>
      <c r="L34" s="78">
        <v>283</v>
      </c>
      <c r="M34" s="78">
        <v>170</v>
      </c>
      <c r="N34" s="78">
        <v>766</v>
      </c>
      <c r="O34" s="78">
        <v>9</v>
      </c>
      <c r="P34" s="78">
        <v>1</v>
      </c>
      <c r="Q34" s="196">
        <f t="shared" si="0"/>
        <v>7.1</v>
      </c>
      <c r="R34" s="125">
        <v>613440</v>
      </c>
      <c r="S34" s="125">
        <v>309007.8</v>
      </c>
      <c r="T34" s="125">
        <v>304432.2</v>
      </c>
      <c r="U34" s="78">
        <v>4.8904999999999999E-4</v>
      </c>
      <c r="V34" s="197" t="s">
        <v>1340</v>
      </c>
      <c r="W34" s="81" t="s">
        <v>1250</v>
      </c>
      <c r="X34" s="78" t="s">
        <v>94</v>
      </c>
      <c r="Y34" s="71"/>
      <c r="Z34" s="71"/>
      <c r="AA34" s="71"/>
      <c r="AB34" s="71"/>
      <c r="AC34" s="71"/>
    </row>
    <row r="35" spans="1:29" s="72" customFormat="1" x14ac:dyDescent="0.25">
      <c r="A35" s="194">
        <v>32</v>
      </c>
      <c r="B35" s="78" t="s">
        <v>1341</v>
      </c>
      <c r="C35" s="76" t="s">
        <v>1273</v>
      </c>
      <c r="D35" s="78" t="s">
        <v>1342</v>
      </c>
      <c r="E35" s="78" t="s">
        <v>831</v>
      </c>
      <c r="F35" s="78" t="s">
        <v>1246</v>
      </c>
      <c r="G35" s="78" t="s">
        <v>1247</v>
      </c>
      <c r="H35" s="78" t="s">
        <v>1248</v>
      </c>
      <c r="I35" s="78" t="s">
        <v>1064</v>
      </c>
      <c r="J35" s="289">
        <v>559653</v>
      </c>
      <c r="K35" s="289">
        <v>280041</v>
      </c>
      <c r="L35" s="78">
        <v>317</v>
      </c>
      <c r="M35" s="78">
        <v>251</v>
      </c>
      <c r="N35" s="78">
        <v>328</v>
      </c>
      <c r="O35" s="78">
        <v>12</v>
      </c>
      <c r="P35" s="78">
        <v>1</v>
      </c>
      <c r="Q35" s="196">
        <f t="shared" si="0"/>
        <v>1.9</v>
      </c>
      <c r="R35" s="125">
        <v>164160</v>
      </c>
      <c r="S35" s="125">
        <v>319735.90000000002</v>
      </c>
      <c r="T35" s="125">
        <v>-155575.9</v>
      </c>
      <c r="U35" s="78">
        <v>1.8274999999999999E-3</v>
      </c>
      <c r="V35" s="197" t="s">
        <v>1343</v>
      </c>
      <c r="W35" s="81" t="s">
        <v>1250</v>
      </c>
      <c r="X35" s="78" t="s">
        <v>94</v>
      </c>
      <c r="Y35" s="71"/>
      <c r="Z35" s="71"/>
      <c r="AA35" s="71"/>
      <c r="AB35" s="71"/>
      <c r="AC35" s="71"/>
    </row>
    <row r="36" spans="1:29" s="72" customFormat="1" x14ac:dyDescent="0.25">
      <c r="A36" s="194">
        <v>33</v>
      </c>
      <c r="B36" s="78" t="s">
        <v>1344</v>
      </c>
      <c r="C36" s="76" t="s">
        <v>1273</v>
      </c>
      <c r="D36" s="78" t="s">
        <v>1345</v>
      </c>
      <c r="E36" s="78" t="s">
        <v>831</v>
      </c>
      <c r="F36" s="78" t="s">
        <v>1246</v>
      </c>
      <c r="G36" s="78" t="s">
        <v>1247</v>
      </c>
      <c r="H36" s="78" t="s">
        <v>1248</v>
      </c>
      <c r="I36" s="78" t="s">
        <v>1064</v>
      </c>
      <c r="J36" s="289">
        <v>557575.64830957924</v>
      </c>
      <c r="K36" s="289">
        <v>278388.37309957203</v>
      </c>
      <c r="L36" s="78">
        <v>332</v>
      </c>
      <c r="M36" s="78">
        <v>232</v>
      </c>
      <c r="N36" s="78">
        <v>786</v>
      </c>
      <c r="O36" s="78">
        <v>2</v>
      </c>
      <c r="P36" s="78">
        <v>1</v>
      </c>
      <c r="Q36" s="196">
        <f t="shared" si="0"/>
        <v>7</v>
      </c>
      <c r="R36" s="125">
        <v>604800</v>
      </c>
      <c r="S36" s="125">
        <v>336370.5</v>
      </c>
      <c r="T36" s="125">
        <v>268429.5</v>
      </c>
      <c r="U36" s="78">
        <v>4.9602999999999995E-4</v>
      </c>
      <c r="V36" s="197" t="s">
        <v>1346</v>
      </c>
      <c r="W36" s="81" t="s">
        <v>1250</v>
      </c>
      <c r="X36" s="78" t="s">
        <v>94</v>
      </c>
      <c r="Y36" s="71"/>
      <c r="Z36" s="71"/>
      <c r="AA36" s="71"/>
      <c r="AB36" s="71"/>
      <c r="AC36" s="71"/>
    </row>
    <row r="37" spans="1:29" s="72" customFormat="1" x14ac:dyDescent="0.25">
      <c r="A37" s="194">
        <v>34</v>
      </c>
      <c r="B37" s="78" t="s">
        <v>1347</v>
      </c>
      <c r="C37" s="76" t="s">
        <v>1273</v>
      </c>
      <c r="D37" s="78" t="s">
        <v>1348</v>
      </c>
      <c r="E37" s="78" t="s">
        <v>831</v>
      </c>
      <c r="F37" s="78" t="s">
        <v>1246</v>
      </c>
      <c r="G37" s="78" t="s">
        <v>1247</v>
      </c>
      <c r="H37" s="78" t="s">
        <v>1248</v>
      </c>
      <c r="I37" s="78" t="s">
        <v>1064</v>
      </c>
      <c r="J37" s="289">
        <v>557166</v>
      </c>
      <c r="K37" s="289">
        <v>275265</v>
      </c>
      <c r="L37" s="78">
        <v>360</v>
      </c>
      <c r="M37" s="78">
        <v>228</v>
      </c>
      <c r="N37" s="78">
        <v>796</v>
      </c>
      <c r="O37" s="78">
        <v>10</v>
      </c>
      <c r="P37" s="78">
        <v>1</v>
      </c>
      <c r="Q37" s="196">
        <f t="shared" si="0"/>
        <v>33.1</v>
      </c>
      <c r="R37" s="125">
        <v>2859840</v>
      </c>
      <c r="S37" s="125">
        <v>1837804</v>
      </c>
      <c r="T37" s="125">
        <v>1022036</v>
      </c>
      <c r="U37" s="78">
        <v>1.049E-4</v>
      </c>
      <c r="V37" s="197" t="s">
        <v>1349</v>
      </c>
      <c r="W37" s="81" t="s">
        <v>1250</v>
      </c>
      <c r="X37" s="78" t="s">
        <v>94</v>
      </c>
      <c r="Y37" s="71"/>
      <c r="Z37" s="71"/>
      <c r="AA37" s="71"/>
      <c r="AB37" s="71"/>
      <c r="AC37" s="71"/>
    </row>
    <row r="38" spans="1:29" s="72" customFormat="1" x14ac:dyDescent="0.25">
      <c r="A38" s="194">
        <v>35</v>
      </c>
      <c r="B38" s="78" t="s">
        <v>1350</v>
      </c>
      <c r="C38" s="76" t="s">
        <v>1273</v>
      </c>
      <c r="D38" s="78" t="s">
        <v>1351</v>
      </c>
      <c r="E38" s="78" t="s">
        <v>831</v>
      </c>
      <c r="F38" s="78" t="s">
        <v>1246</v>
      </c>
      <c r="G38" s="78" t="s">
        <v>1247</v>
      </c>
      <c r="H38" s="78" t="s">
        <v>1248</v>
      </c>
      <c r="I38" s="78" t="s">
        <v>1064</v>
      </c>
      <c r="J38" s="289">
        <v>558678.25617829582</v>
      </c>
      <c r="K38" s="289">
        <v>273593.17126101855</v>
      </c>
      <c r="L38" s="78">
        <v>375</v>
      </c>
      <c r="M38" s="78">
        <v>242</v>
      </c>
      <c r="N38" s="78">
        <v>819</v>
      </c>
      <c r="O38" s="78">
        <v>2</v>
      </c>
      <c r="P38" s="78">
        <v>1</v>
      </c>
      <c r="Q38" s="196">
        <f t="shared" si="0"/>
        <v>35.200000000000003</v>
      </c>
      <c r="R38" s="125">
        <v>3041280</v>
      </c>
      <c r="S38" s="125">
        <v>2140331</v>
      </c>
      <c r="T38" s="125">
        <v>900948.8</v>
      </c>
      <c r="U38" s="78">
        <v>9.8642999999999997E-5</v>
      </c>
      <c r="V38" s="197" t="s">
        <v>1352</v>
      </c>
      <c r="W38" s="81" t="s">
        <v>1250</v>
      </c>
      <c r="X38" s="78" t="s">
        <v>94</v>
      </c>
      <c r="Y38" s="71"/>
      <c r="Z38" s="71"/>
      <c r="AA38" s="71"/>
      <c r="AB38" s="71"/>
      <c r="AC38" s="71"/>
    </row>
    <row r="39" spans="1:29" s="72" customFormat="1" x14ac:dyDescent="0.25">
      <c r="A39" s="194">
        <v>36</v>
      </c>
      <c r="B39" s="78" t="s">
        <v>1353</v>
      </c>
      <c r="C39" s="76" t="s">
        <v>1273</v>
      </c>
      <c r="D39" s="78" t="s">
        <v>1354</v>
      </c>
      <c r="E39" s="78" t="s">
        <v>831</v>
      </c>
      <c r="F39" s="78" t="s">
        <v>1246</v>
      </c>
      <c r="G39" s="78" t="s">
        <v>1247</v>
      </c>
      <c r="H39" s="78" t="s">
        <v>1248</v>
      </c>
      <c r="I39" s="78" t="s">
        <v>1064</v>
      </c>
      <c r="J39" s="289">
        <v>541632</v>
      </c>
      <c r="K39" s="289">
        <v>278012</v>
      </c>
      <c r="L39" s="78">
        <v>335</v>
      </c>
      <c r="M39" s="78">
        <v>86</v>
      </c>
      <c r="N39" s="78">
        <v>184</v>
      </c>
      <c r="O39" s="78">
        <v>3</v>
      </c>
      <c r="P39" s="78">
        <v>3</v>
      </c>
      <c r="Q39" s="196">
        <f t="shared" si="0"/>
        <v>1.8</v>
      </c>
      <c r="R39" s="125">
        <v>155520</v>
      </c>
      <c r="S39" s="125">
        <v>37645.29</v>
      </c>
      <c r="T39" s="125">
        <v>117874.7</v>
      </c>
      <c r="U39" s="78">
        <v>1.9289999999999999E-3</v>
      </c>
      <c r="V39" s="197" t="s">
        <v>1355</v>
      </c>
      <c r="W39" s="81" t="s">
        <v>1250</v>
      </c>
      <c r="X39" s="78" t="s">
        <v>94</v>
      </c>
      <c r="Y39" s="71"/>
      <c r="Z39" s="71"/>
      <c r="AA39" s="71"/>
      <c r="AB39" s="71"/>
      <c r="AC39" s="71"/>
    </row>
    <row r="40" spans="1:29" s="72" customFormat="1" x14ac:dyDescent="0.25">
      <c r="A40" s="194">
        <v>37</v>
      </c>
      <c r="B40" s="78" t="s">
        <v>1356</v>
      </c>
      <c r="C40" s="76" t="s">
        <v>1273</v>
      </c>
      <c r="D40" s="78" t="s">
        <v>1357</v>
      </c>
      <c r="E40" s="78" t="s">
        <v>831</v>
      </c>
      <c r="F40" s="78" t="s">
        <v>1246</v>
      </c>
      <c r="G40" s="78" t="s">
        <v>1247</v>
      </c>
      <c r="H40" s="78" t="s">
        <v>1248</v>
      </c>
      <c r="I40" s="78" t="s">
        <v>1064</v>
      </c>
      <c r="J40" s="289">
        <v>550858.09731654089</v>
      </c>
      <c r="K40" s="289">
        <v>271229.14558466733</v>
      </c>
      <c r="L40" s="78">
        <v>397</v>
      </c>
      <c r="M40" s="78">
        <v>170</v>
      </c>
      <c r="N40" s="78">
        <v>834</v>
      </c>
      <c r="O40" s="78">
        <v>1</v>
      </c>
      <c r="P40" s="78">
        <v>1</v>
      </c>
      <c r="Q40" s="196">
        <f t="shared" si="0"/>
        <v>16.2</v>
      </c>
      <c r="R40" s="125">
        <v>1399680</v>
      </c>
      <c r="S40" s="125">
        <v>1680082</v>
      </c>
      <c r="T40" s="125">
        <v>-280402.2</v>
      </c>
      <c r="U40" s="78">
        <v>2.1432999999999999E-4</v>
      </c>
      <c r="V40" s="197" t="s">
        <v>1358</v>
      </c>
      <c r="W40" s="81" t="s">
        <v>1250</v>
      </c>
      <c r="X40" s="78" t="s">
        <v>94</v>
      </c>
      <c r="Y40" s="71"/>
      <c r="Z40" s="71"/>
      <c r="AA40" s="71"/>
      <c r="AB40" s="71"/>
      <c r="AC40" s="71"/>
    </row>
    <row r="41" spans="1:29" s="72" customFormat="1" x14ac:dyDescent="0.25">
      <c r="A41" s="194">
        <v>38</v>
      </c>
      <c r="B41" s="78" t="s">
        <v>1359</v>
      </c>
      <c r="C41" s="76" t="s">
        <v>1273</v>
      </c>
      <c r="D41" s="78" t="s">
        <v>1360</v>
      </c>
      <c r="E41" s="78" t="s">
        <v>831</v>
      </c>
      <c r="F41" s="78" t="s">
        <v>1246</v>
      </c>
      <c r="G41" s="78" t="s">
        <v>1247</v>
      </c>
      <c r="H41" s="78" t="s">
        <v>1248</v>
      </c>
      <c r="I41" s="78" t="s">
        <v>1064</v>
      </c>
      <c r="J41" s="289">
        <v>546563.2246619768</v>
      </c>
      <c r="K41" s="289">
        <v>276791.35526267666</v>
      </c>
      <c r="L41" s="78">
        <v>346</v>
      </c>
      <c r="M41" s="78">
        <v>131</v>
      </c>
      <c r="N41" s="78">
        <v>180</v>
      </c>
      <c r="O41" s="78">
        <v>3</v>
      </c>
      <c r="P41" s="78">
        <v>3</v>
      </c>
      <c r="Q41" s="196">
        <f t="shared" si="0"/>
        <v>2.2000000000000002</v>
      </c>
      <c r="R41" s="125">
        <v>190080</v>
      </c>
      <c r="S41" s="125">
        <v>111825.8</v>
      </c>
      <c r="T41" s="125">
        <v>78254.23</v>
      </c>
      <c r="U41" s="78">
        <v>1.5782999999999999E-3</v>
      </c>
      <c r="V41" s="197" t="s">
        <v>1361</v>
      </c>
      <c r="W41" s="81" t="s">
        <v>1250</v>
      </c>
      <c r="X41" s="78" t="s">
        <v>94</v>
      </c>
      <c r="Y41" s="71"/>
      <c r="Z41" s="71"/>
      <c r="AA41" s="71"/>
      <c r="AB41" s="71"/>
      <c r="AC41" s="71"/>
    </row>
    <row r="42" spans="1:29" s="72" customFormat="1" x14ac:dyDescent="0.25">
      <c r="A42" s="194">
        <v>39</v>
      </c>
      <c r="B42" s="78" t="s">
        <v>1362</v>
      </c>
      <c r="C42" s="76" t="s">
        <v>1273</v>
      </c>
      <c r="D42" s="78" t="s">
        <v>1363</v>
      </c>
      <c r="E42" s="78" t="s">
        <v>831</v>
      </c>
      <c r="F42" s="78" t="s">
        <v>1246</v>
      </c>
      <c r="G42" s="78" t="s">
        <v>1247</v>
      </c>
      <c r="H42" s="78" t="s">
        <v>1248</v>
      </c>
      <c r="I42" s="78" t="s">
        <v>1064</v>
      </c>
      <c r="J42" s="289">
        <v>547112</v>
      </c>
      <c r="K42" s="289">
        <v>275779</v>
      </c>
      <c r="L42" s="78">
        <v>355</v>
      </c>
      <c r="M42" s="78">
        <v>136</v>
      </c>
      <c r="N42" s="78">
        <v>799</v>
      </c>
      <c r="O42" s="78">
        <v>3</v>
      </c>
      <c r="P42" s="78">
        <v>3</v>
      </c>
      <c r="Q42" s="196">
        <f t="shared" si="0"/>
        <v>4.9000000000000004</v>
      </c>
      <c r="R42" s="125">
        <v>423360</v>
      </c>
      <c r="S42" s="125">
        <v>422002.1</v>
      </c>
      <c r="T42" s="125">
        <v>1357.94</v>
      </c>
      <c r="U42" s="78">
        <v>7.0861999999999997E-4</v>
      </c>
      <c r="V42" s="197" t="s">
        <v>1364</v>
      </c>
      <c r="W42" s="81" t="s">
        <v>1250</v>
      </c>
      <c r="X42" s="78" t="s">
        <v>94</v>
      </c>
      <c r="Y42" s="71"/>
      <c r="Z42" s="71"/>
      <c r="AA42" s="71"/>
      <c r="AB42" s="71"/>
      <c r="AC42" s="71"/>
    </row>
    <row r="43" spans="1:29" s="72" customFormat="1" x14ac:dyDescent="0.25">
      <c r="A43" s="194">
        <v>40</v>
      </c>
      <c r="B43" s="78" t="s">
        <v>1365</v>
      </c>
      <c r="C43" s="76" t="s">
        <v>1273</v>
      </c>
      <c r="D43" s="78" t="s">
        <v>1366</v>
      </c>
      <c r="E43" s="78" t="s">
        <v>831</v>
      </c>
      <c r="F43" s="78" t="s">
        <v>1246</v>
      </c>
      <c r="G43" s="78" t="s">
        <v>1247</v>
      </c>
      <c r="H43" s="78" t="s">
        <v>1248</v>
      </c>
      <c r="I43" s="78" t="s">
        <v>1064</v>
      </c>
      <c r="J43" s="289">
        <v>547166.97248265694</v>
      </c>
      <c r="K43" s="289">
        <v>275766.7792394631</v>
      </c>
      <c r="L43" s="78">
        <v>356</v>
      </c>
      <c r="M43" s="78">
        <v>137</v>
      </c>
      <c r="N43" s="78">
        <v>799</v>
      </c>
      <c r="O43" s="78">
        <v>4</v>
      </c>
      <c r="P43" s="78">
        <v>1</v>
      </c>
      <c r="Q43" s="196">
        <f t="shared" si="0"/>
        <v>10.6</v>
      </c>
      <c r="R43" s="125">
        <v>915840</v>
      </c>
      <c r="S43" s="125">
        <v>427135.5</v>
      </c>
      <c r="T43" s="125">
        <v>488704.5</v>
      </c>
      <c r="U43" s="78">
        <v>3.2757000000000001E-4</v>
      </c>
      <c r="V43" s="197" t="s">
        <v>1367</v>
      </c>
      <c r="W43" s="81" t="s">
        <v>1250</v>
      </c>
      <c r="X43" s="78" t="s">
        <v>94</v>
      </c>
      <c r="Y43" s="71"/>
      <c r="Z43" s="71"/>
      <c r="AA43" s="71"/>
      <c r="AB43" s="71"/>
      <c r="AC43" s="71"/>
    </row>
    <row r="44" spans="1:29" s="72" customFormat="1" x14ac:dyDescent="0.25">
      <c r="A44" s="194">
        <v>41</v>
      </c>
      <c r="B44" s="78" t="s">
        <v>1368</v>
      </c>
      <c r="C44" s="76" t="s">
        <v>1273</v>
      </c>
      <c r="D44" s="78" t="s">
        <v>1369</v>
      </c>
      <c r="E44" s="78" t="s">
        <v>831</v>
      </c>
      <c r="F44" s="78" t="s">
        <v>1246</v>
      </c>
      <c r="G44" s="78" t="s">
        <v>1247</v>
      </c>
      <c r="H44" s="78" t="s">
        <v>1248</v>
      </c>
      <c r="I44" s="78" t="s">
        <v>1064</v>
      </c>
      <c r="J44" s="289">
        <v>558088.21216517722</v>
      </c>
      <c r="K44" s="289">
        <v>265403.85084307677</v>
      </c>
      <c r="L44" s="78">
        <v>450</v>
      </c>
      <c r="M44" s="78">
        <v>236</v>
      </c>
      <c r="N44" s="78">
        <v>890</v>
      </c>
      <c r="O44" s="78">
        <v>4</v>
      </c>
      <c r="P44" s="78">
        <v>1</v>
      </c>
      <c r="Q44" s="196">
        <f t="shared" si="0"/>
        <v>94.3</v>
      </c>
      <c r="R44" s="125">
        <v>8147520</v>
      </c>
      <c r="S44" s="125">
        <v>8279823</v>
      </c>
      <c r="T44" s="125">
        <v>-132302.5</v>
      </c>
      <c r="U44" s="78">
        <v>3.6820999999999999E-5</v>
      </c>
      <c r="V44" s="197" t="s">
        <v>1370</v>
      </c>
      <c r="W44" s="81" t="s">
        <v>1250</v>
      </c>
      <c r="X44" s="78" t="s">
        <v>94</v>
      </c>
      <c r="Y44" s="71"/>
      <c r="Z44" s="71"/>
      <c r="AA44" s="71"/>
      <c r="AB44" s="71"/>
      <c r="AC44" s="71"/>
    </row>
    <row r="45" spans="1:29" s="72" customFormat="1" x14ac:dyDescent="0.25">
      <c r="A45" s="194">
        <v>42</v>
      </c>
      <c r="B45" s="78" t="s">
        <v>1371</v>
      </c>
      <c r="C45" s="76" t="s">
        <v>1273</v>
      </c>
      <c r="D45" s="78" t="s">
        <v>1372</v>
      </c>
      <c r="E45" s="78" t="s">
        <v>831</v>
      </c>
      <c r="F45" s="78" t="s">
        <v>1246</v>
      </c>
      <c r="G45" s="78" t="s">
        <v>1247</v>
      </c>
      <c r="H45" s="78" t="s">
        <v>1248</v>
      </c>
      <c r="I45" s="78" t="s">
        <v>1064</v>
      </c>
      <c r="J45" s="289">
        <v>565341.01327708759</v>
      </c>
      <c r="K45" s="289">
        <v>261777.60878311651</v>
      </c>
      <c r="L45" s="78">
        <v>474</v>
      </c>
      <c r="M45" s="78">
        <v>302</v>
      </c>
      <c r="N45" s="78">
        <v>606</v>
      </c>
      <c r="O45" s="78">
        <v>5</v>
      </c>
      <c r="P45" s="78">
        <v>1</v>
      </c>
      <c r="Q45" s="196">
        <f t="shared" si="0"/>
        <v>1.2</v>
      </c>
      <c r="R45" s="125">
        <v>103680</v>
      </c>
      <c r="S45" s="125">
        <v>71501.59</v>
      </c>
      <c r="T45" s="125">
        <v>32178.41</v>
      </c>
      <c r="U45" s="78">
        <v>2.8934999999999998E-3</v>
      </c>
      <c r="V45" s="197" t="s">
        <v>1373</v>
      </c>
      <c r="W45" s="81" t="s">
        <v>1250</v>
      </c>
      <c r="X45" s="78" t="s">
        <v>94</v>
      </c>
      <c r="Y45" s="71"/>
      <c r="Z45" s="71"/>
      <c r="AA45" s="71"/>
      <c r="AB45" s="71"/>
      <c r="AC45" s="71"/>
    </row>
    <row r="46" spans="1:29" s="72" customFormat="1" x14ac:dyDescent="0.25">
      <c r="A46" s="194">
        <v>43</v>
      </c>
      <c r="B46" s="78" t="s">
        <v>1374</v>
      </c>
      <c r="C46" s="76" t="s">
        <v>1273</v>
      </c>
      <c r="D46" s="78" t="s">
        <v>1375</v>
      </c>
      <c r="E46" s="78" t="s">
        <v>831</v>
      </c>
      <c r="F46" s="78" t="s">
        <v>1246</v>
      </c>
      <c r="G46" s="78" t="s">
        <v>1247</v>
      </c>
      <c r="H46" s="78" t="s">
        <v>1248</v>
      </c>
      <c r="I46" s="78" t="s">
        <v>1064</v>
      </c>
      <c r="J46" s="289">
        <v>571555.79059021478</v>
      </c>
      <c r="K46" s="289">
        <v>263292.21479864913</v>
      </c>
      <c r="L46" s="78">
        <v>469</v>
      </c>
      <c r="M46" s="78">
        <v>359</v>
      </c>
      <c r="N46" s="78">
        <v>1065</v>
      </c>
      <c r="O46" s="78">
        <v>5</v>
      </c>
      <c r="P46" s="78">
        <v>1</v>
      </c>
      <c r="Q46" s="196">
        <f t="shared" si="0"/>
        <v>2.5</v>
      </c>
      <c r="R46" s="125">
        <v>216000</v>
      </c>
      <c r="S46" s="125">
        <v>85986.97</v>
      </c>
      <c r="T46" s="125">
        <v>130013</v>
      </c>
      <c r="U46" s="78">
        <v>1.3889E-3</v>
      </c>
      <c r="V46" s="197" t="s">
        <v>1376</v>
      </c>
      <c r="W46" s="81" t="s">
        <v>1250</v>
      </c>
      <c r="X46" s="78" t="s">
        <v>94</v>
      </c>
      <c r="Y46" s="71"/>
      <c r="Z46" s="71"/>
      <c r="AA46" s="71"/>
      <c r="AB46" s="71"/>
      <c r="AC46" s="71"/>
    </row>
    <row r="47" spans="1:29" s="72" customFormat="1" x14ac:dyDescent="0.25">
      <c r="A47" s="194">
        <v>44</v>
      </c>
      <c r="B47" s="78" t="s">
        <v>1377</v>
      </c>
      <c r="C47" s="76" t="s">
        <v>1273</v>
      </c>
      <c r="D47" s="78" t="s">
        <v>1378</v>
      </c>
      <c r="E47" s="78" t="s">
        <v>831</v>
      </c>
      <c r="F47" s="78" t="s">
        <v>1246</v>
      </c>
      <c r="G47" s="78" t="s">
        <v>1247</v>
      </c>
      <c r="H47" s="78" t="s">
        <v>1248</v>
      </c>
      <c r="I47" s="78" t="s">
        <v>1064</v>
      </c>
      <c r="J47" s="289">
        <v>548055.1474622353</v>
      </c>
      <c r="K47" s="289">
        <v>263567.15658185101</v>
      </c>
      <c r="L47" s="78">
        <v>467</v>
      </c>
      <c r="M47" s="78">
        <v>145</v>
      </c>
      <c r="N47" s="78">
        <v>1060</v>
      </c>
      <c r="O47" s="78">
        <v>4</v>
      </c>
      <c r="P47" s="78">
        <v>3</v>
      </c>
      <c r="Q47" s="196">
        <f t="shared" si="0"/>
        <v>6.9</v>
      </c>
      <c r="R47" s="125">
        <v>596160</v>
      </c>
      <c r="S47" s="125">
        <v>460358.2</v>
      </c>
      <c r="T47" s="125">
        <v>135801.79999999999</v>
      </c>
      <c r="U47" s="78">
        <v>5.0321999999999997E-4</v>
      </c>
      <c r="V47" s="197" t="s">
        <v>1379</v>
      </c>
      <c r="W47" s="81" t="s">
        <v>1250</v>
      </c>
      <c r="X47" s="78" t="s">
        <v>94</v>
      </c>
      <c r="Y47" s="71"/>
      <c r="Z47" s="71"/>
      <c r="AA47" s="71"/>
      <c r="AB47" s="71"/>
      <c r="AC47" s="71"/>
    </row>
    <row r="48" spans="1:29" s="72" customFormat="1" x14ac:dyDescent="0.25">
      <c r="A48" s="194">
        <v>45</v>
      </c>
      <c r="B48" s="78" t="s">
        <v>1380</v>
      </c>
      <c r="C48" s="76" t="s">
        <v>1273</v>
      </c>
      <c r="D48" s="78" t="s">
        <v>1381</v>
      </c>
      <c r="E48" s="78" t="s">
        <v>831</v>
      </c>
      <c r="F48" s="78" t="s">
        <v>1246</v>
      </c>
      <c r="G48" s="78" t="s">
        <v>1247</v>
      </c>
      <c r="H48" s="78" t="s">
        <v>1248</v>
      </c>
      <c r="I48" s="78" t="s">
        <v>1064</v>
      </c>
      <c r="J48" s="289">
        <v>550198.11999366013</v>
      </c>
      <c r="K48" s="289">
        <v>260274.70099120957</v>
      </c>
      <c r="L48" s="78">
        <v>476</v>
      </c>
      <c r="M48" s="78">
        <v>164</v>
      </c>
      <c r="N48" s="78">
        <v>1071</v>
      </c>
      <c r="O48" s="78">
        <v>6</v>
      </c>
      <c r="P48" s="78">
        <v>2</v>
      </c>
      <c r="Q48" s="196">
        <f t="shared" si="0"/>
        <v>13</v>
      </c>
      <c r="R48" s="125">
        <v>1123200</v>
      </c>
      <c r="S48" s="125">
        <v>1399336</v>
      </c>
      <c r="T48" s="125">
        <v>-276135.90000000002</v>
      </c>
      <c r="U48" s="78">
        <v>2.6708999999999999E-4</v>
      </c>
      <c r="V48" s="197" t="s">
        <v>1382</v>
      </c>
      <c r="W48" s="81" t="s">
        <v>1250</v>
      </c>
      <c r="X48" s="78" t="s">
        <v>94</v>
      </c>
      <c r="Y48" s="71"/>
      <c r="Z48" s="71"/>
      <c r="AA48" s="71"/>
      <c r="AB48" s="71"/>
      <c r="AC48" s="71"/>
    </row>
    <row r="49" spans="1:29" s="72" customFormat="1" x14ac:dyDescent="0.25">
      <c r="A49" s="194">
        <v>46</v>
      </c>
      <c r="B49" s="78" t="s">
        <v>1383</v>
      </c>
      <c r="C49" s="76" t="s">
        <v>1273</v>
      </c>
      <c r="D49" s="78" t="s">
        <v>1384</v>
      </c>
      <c r="E49" s="78" t="s">
        <v>831</v>
      </c>
      <c r="F49" s="78" t="s">
        <v>1246</v>
      </c>
      <c r="G49" s="78" t="s">
        <v>1247</v>
      </c>
      <c r="H49" s="78" t="s">
        <v>1248</v>
      </c>
      <c r="I49" s="78" t="s">
        <v>1064</v>
      </c>
      <c r="J49" s="289">
        <v>549822.40828568302</v>
      </c>
      <c r="K49" s="289">
        <v>259071.00925372771</v>
      </c>
      <c r="L49" s="78">
        <v>477</v>
      </c>
      <c r="M49" s="78">
        <v>161</v>
      </c>
      <c r="N49" s="78">
        <v>514</v>
      </c>
      <c r="O49" s="78">
        <v>9</v>
      </c>
      <c r="P49" s="78">
        <v>1</v>
      </c>
      <c r="Q49" s="196">
        <f t="shared" si="0"/>
        <v>2.2999999999999998</v>
      </c>
      <c r="R49" s="125">
        <v>198720</v>
      </c>
      <c r="S49" s="125">
        <v>291163.3</v>
      </c>
      <c r="T49" s="125">
        <v>-92443.25</v>
      </c>
      <c r="U49" s="78">
        <v>1.5097000000000001E-3</v>
      </c>
      <c r="V49" s="197" t="s">
        <v>1385</v>
      </c>
      <c r="W49" s="81" t="s">
        <v>1250</v>
      </c>
      <c r="X49" s="78" t="s">
        <v>94</v>
      </c>
      <c r="Y49" s="71"/>
      <c r="Z49" s="71"/>
      <c r="AA49" s="71"/>
      <c r="AB49" s="71"/>
      <c r="AC49" s="71"/>
    </row>
    <row r="50" spans="1:29" s="72" customFormat="1" x14ac:dyDescent="0.25">
      <c r="A50" s="194">
        <v>47</v>
      </c>
      <c r="B50" s="78" t="s">
        <v>1386</v>
      </c>
      <c r="C50" s="76" t="s">
        <v>1273</v>
      </c>
      <c r="D50" s="78" t="s">
        <v>1387</v>
      </c>
      <c r="E50" s="78" t="s">
        <v>831</v>
      </c>
      <c r="F50" s="78" t="s">
        <v>1246</v>
      </c>
      <c r="G50" s="78" t="s">
        <v>1247</v>
      </c>
      <c r="H50" s="78" t="s">
        <v>1248</v>
      </c>
      <c r="I50" s="78" t="s">
        <v>1064</v>
      </c>
      <c r="J50" s="289">
        <v>596805.9307982102</v>
      </c>
      <c r="K50" s="289">
        <v>321733.38535253168</v>
      </c>
      <c r="L50" s="78">
        <v>4</v>
      </c>
      <c r="M50" s="78">
        <v>589</v>
      </c>
      <c r="N50" s="78">
        <v>471</v>
      </c>
      <c r="O50" s="78">
        <v>14</v>
      </c>
      <c r="P50" s="78">
        <v>2</v>
      </c>
      <c r="Q50" s="196">
        <f t="shared" si="0"/>
        <v>49.3</v>
      </c>
      <c r="R50" s="125">
        <v>4259520</v>
      </c>
      <c r="S50" s="125">
        <v>334730.3</v>
      </c>
      <c r="T50" s="125">
        <v>3924790</v>
      </c>
      <c r="U50" s="78">
        <v>7.0430000000000002E-5</v>
      </c>
      <c r="V50" s="197" t="s">
        <v>1388</v>
      </c>
      <c r="W50" s="81" t="s">
        <v>1250</v>
      </c>
      <c r="X50" s="78" t="s">
        <v>94</v>
      </c>
      <c r="Y50" s="71"/>
      <c r="Z50" s="71"/>
      <c r="AA50" s="71"/>
      <c r="AB50" s="71"/>
      <c r="AC50" s="71"/>
    </row>
    <row r="51" spans="1:29" s="72" customFormat="1" x14ac:dyDescent="0.25">
      <c r="A51" s="194">
        <v>48</v>
      </c>
      <c r="B51" s="78" t="s">
        <v>1389</v>
      </c>
      <c r="C51" s="76" t="s">
        <v>1273</v>
      </c>
      <c r="D51" s="78" t="s">
        <v>1390</v>
      </c>
      <c r="E51" s="78" t="s">
        <v>831</v>
      </c>
      <c r="F51" s="78" t="s">
        <v>1246</v>
      </c>
      <c r="G51" s="78" t="s">
        <v>1247</v>
      </c>
      <c r="H51" s="78" t="s">
        <v>1248</v>
      </c>
      <c r="I51" s="78" t="s">
        <v>1064</v>
      </c>
      <c r="J51" s="289">
        <v>598459.77249728725</v>
      </c>
      <c r="K51" s="289">
        <v>319767.68754343403</v>
      </c>
      <c r="L51" s="78">
        <v>5</v>
      </c>
      <c r="M51" s="78">
        <v>604</v>
      </c>
      <c r="N51" s="78">
        <v>543</v>
      </c>
      <c r="O51" s="78">
        <v>12</v>
      </c>
      <c r="P51" s="78">
        <v>1</v>
      </c>
      <c r="Q51" s="196">
        <f t="shared" si="0"/>
        <v>3.1</v>
      </c>
      <c r="R51" s="125">
        <v>267840</v>
      </c>
      <c r="S51" s="125">
        <v>251788.3</v>
      </c>
      <c r="T51" s="125">
        <v>16051.72</v>
      </c>
      <c r="U51" s="78">
        <v>1.1201E-3</v>
      </c>
      <c r="V51" s="197" t="s">
        <v>1391</v>
      </c>
      <c r="W51" s="81" t="s">
        <v>1250</v>
      </c>
      <c r="X51" s="78" t="s">
        <v>94</v>
      </c>
      <c r="Y51" s="71"/>
      <c r="Z51" s="71"/>
      <c r="AA51" s="71"/>
      <c r="AB51" s="71"/>
      <c r="AC51" s="71"/>
    </row>
    <row r="52" spans="1:29" s="72" customFormat="1" x14ac:dyDescent="0.25">
      <c r="A52" s="194">
        <v>49</v>
      </c>
      <c r="B52" s="78" t="s">
        <v>1392</v>
      </c>
      <c r="C52" s="76" t="s">
        <v>1273</v>
      </c>
      <c r="D52" s="78" t="s">
        <v>1393</v>
      </c>
      <c r="E52" s="78" t="s">
        <v>831</v>
      </c>
      <c r="F52" s="78" t="s">
        <v>1246</v>
      </c>
      <c r="G52" s="78" t="s">
        <v>1247</v>
      </c>
      <c r="H52" s="78" t="s">
        <v>1248</v>
      </c>
      <c r="I52" s="78" t="s">
        <v>1064</v>
      </c>
      <c r="J52" s="289">
        <v>590253.13029589981</v>
      </c>
      <c r="K52" s="289">
        <v>305578.2055814974</v>
      </c>
      <c r="L52" s="78">
        <v>84</v>
      </c>
      <c r="M52" s="78">
        <v>529</v>
      </c>
      <c r="N52" s="78">
        <v>641</v>
      </c>
      <c r="O52" s="78">
        <v>14</v>
      </c>
      <c r="P52" s="78">
        <v>1</v>
      </c>
      <c r="Q52" s="196">
        <f t="shared" si="0"/>
        <v>17.5</v>
      </c>
      <c r="R52" s="125">
        <v>1512000</v>
      </c>
      <c r="S52" s="125">
        <v>1423488</v>
      </c>
      <c r="T52" s="125">
        <v>88511.9</v>
      </c>
      <c r="U52" s="78">
        <v>1.9840999999999999E-4</v>
      </c>
      <c r="V52" s="197" t="s">
        <v>1394</v>
      </c>
      <c r="W52" s="81" t="s">
        <v>1250</v>
      </c>
      <c r="X52" s="78" t="s">
        <v>94</v>
      </c>
      <c r="Y52" s="71"/>
      <c r="Z52" s="71"/>
      <c r="AA52" s="71"/>
      <c r="AB52" s="71"/>
      <c r="AC52" s="71"/>
    </row>
    <row r="53" spans="1:29" s="72" customFormat="1" x14ac:dyDescent="0.25">
      <c r="A53" s="194">
        <v>50</v>
      </c>
      <c r="B53" s="78" t="s">
        <v>1395</v>
      </c>
      <c r="C53" s="76" t="s">
        <v>1273</v>
      </c>
      <c r="D53" s="78" t="s">
        <v>1396</v>
      </c>
      <c r="E53" s="78" t="s">
        <v>831</v>
      </c>
      <c r="F53" s="78" t="s">
        <v>1246</v>
      </c>
      <c r="G53" s="78" t="s">
        <v>1247</v>
      </c>
      <c r="H53" s="78" t="s">
        <v>1248</v>
      </c>
      <c r="I53" s="78" t="s">
        <v>1064</v>
      </c>
      <c r="J53" s="289">
        <v>596592.32696504553</v>
      </c>
      <c r="K53" s="289">
        <v>299661.42207483453</v>
      </c>
      <c r="L53" s="78">
        <v>138</v>
      </c>
      <c r="M53" s="78">
        <v>587</v>
      </c>
      <c r="N53" s="78">
        <v>673</v>
      </c>
      <c r="O53" s="78">
        <v>12</v>
      </c>
      <c r="P53" s="78">
        <v>1</v>
      </c>
      <c r="Q53" s="196">
        <f t="shared" si="0"/>
        <v>28.9</v>
      </c>
      <c r="R53" s="125">
        <v>2496960</v>
      </c>
      <c r="S53" s="125">
        <v>2943702</v>
      </c>
      <c r="T53" s="125">
        <v>-446741.8</v>
      </c>
      <c r="U53" s="78">
        <v>1.2015000000000001E-4</v>
      </c>
      <c r="V53" s="197" t="s">
        <v>1397</v>
      </c>
      <c r="W53" s="81" t="s">
        <v>1250</v>
      </c>
      <c r="X53" s="78" t="s">
        <v>94</v>
      </c>
      <c r="Y53" s="71"/>
      <c r="Z53" s="71"/>
      <c r="AA53" s="71"/>
      <c r="AB53" s="71"/>
      <c r="AC53" s="71"/>
    </row>
    <row r="54" spans="1:29" s="72" customFormat="1" x14ac:dyDescent="0.25">
      <c r="A54" s="194">
        <v>51</v>
      </c>
      <c r="B54" s="78" t="s">
        <v>1398</v>
      </c>
      <c r="C54" s="76" t="s">
        <v>1273</v>
      </c>
      <c r="D54" s="78" t="s">
        <v>1399</v>
      </c>
      <c r="E54" s="78" t="s">
        <v>831</v>
      </c>
      <c r="F54" s="78" t="s">
        <v>1246</v>
      </c>
      <c r="G54" s="78" t="s">
        <v>1247</v>
      </c>
      <c r="H54" s="78" t="s">
        <v>1248</v>
      </c>
      <c r="I54" s="78" t="s">
        <v>1064</v>
      </c>
      <c r="J54" s="289">
        <v>602410.39489886735</v>
      </c>
      <c r="K54" s="289">
        <v>302228.42320869048</v>
      </c>
      <c r="L54" s="78">
        <v>114</v>
      </c>
      <c r="M54" s="78">
        <v>631</v>
      </c>
      <c r="N54" s="78">
        <v>679</v>
      </c>
      <c r="O54" s="78">
        <v>10</v>
      </c>
      <c r="P54" s="78">
        <v>1</v>
      </c>
      <c r="Q54" s="196">
        <f t="shared" si="0"/>
        <v>40.9</v>
      </c>
      <c r="R54" s="125">
        <v>3533760</v>
      </c>
      <c r="S54" s="125">
        <v>4091584</v>
      </c>
      <c r="T54" s="125">
        <v>-557824</v>
      </c>
      <c r="U54" s="78">
        <v>8.4895000000000006E-5</v>
      </c>
      <c r="V54" s="197" t="s">
        <v>1400</v>
      </c>
      <c r="W54" s="81" t="s">
        <v>1250</v>
      </c>
      <c r="X54" s="78" t="s">
        <v>94</v>
      </c>
      <c r="Y54" s="71"/>
      <c r="Z54" s="71"/>
      <c r="AA54" s="71"/>
      <c r="AB54" s="71"/>
      <c r="AC54" s="71"/>
    </row>
    <row r="55" spans="1:29" s="72" customFormat="1" x14ac:dyDescent="0.25">
      <c r="A55" s="194">
        <v>52</v>
      </c>
      <c r="B55" s="78" t="s">
        <v>1401</v>
      </c>
      <c r="C55" s="76" t="s">
        <v>1273</v>
      </c>
      <c r="D55" s="78" t="s">
        <v>1402</v>
      </c>
      <c r="E55" s="78" t="s">
        <v>831</v>
      </c>
      <c r="F55" s="78" t="s">
        <v>1246</v>
      </c>
      <c r="G55" s="78" t="s">
        <v>1247</v>
      </c>
      <c r="H55" s="78" t="s">
        <v>1248</v>
      </c>
      <c r="I55" s="78" t="s">
        <v>1064</v>
      </c>
      <c r="J55" s="289">
        <v>602744.33072018146</v>
      </c>
      <c r="K55" s="289">
        <v>298900.40050718718</v>
      </c>
      <c r="L55" s="78">
        <v>145</v>
      </c>
      <c r="M55" s="78">
        <v>632</v>
      </c>
      <c r="N55" s="78">
        <v>1115</v>
      </c>
      <c r="O55" s="78">
        <v>1</v>
      </c>
      <c r="P55" s="78">
        <v>1</v>
      </c>
      <c r="Q55" s="196">
        <f t="shared" si="0"/>
        <v>5</v>
      </c>
      <c r="R55" s="125">
        <v>432000</v>
      </c>
      <c r="S55" s="125">
        <v>832672.8</v>
      </c>
      <c r="T55" s="125">
        <v>-400672.8</v>
      </c>
      <c r="U55" s="78">
        <v>6.9444000000000005E-4</v>
      </c>
      <c r="V55" s="197" t="s">
        <v>1403</v>
      </c>
      <c r="W55" s="81" t="s">
        <v>1250</v>
      </c>
      <c r="X55" s="78" t="s">
        <v>94</v>
      </c>
      <c r="Y55" s="71"/>
      <c r="Z55" s="71"/>
      <c r="AA55" s="71"/>
      <c r="AB55" s="71"/>
      <c r="AC55" s="71"/>
    </row>
    <row r="56" spans="1:29" s="72" customFormat="1" x14ac:dyDescent="0.25">
      <c r="A56" s="194">
        <v>53</v>
      </c>
      <c r="B56" s="78" t="s">
        <v>1404</v>
      </c>
      <c r="C56" s="76" t="s">
        <v>1273</v>
      </c>
      <c r="D56" s="78" t="s">
        <v>1405</v>
      </c>
      <c r="E56" s="78" t="s">
        <v>831</v>
      </c>
      <c r="F56" s="78" t="s">
        <v>1246</v>
      </c>
      <c r="G56" s="78" t="s">
        <v>1247</v>
      </c>
      <c r="H56" s="78" t="s">
        <v>1248</v>
      </c>
      <c r="I56" s="78" t="s">
        <v>1064</v>
      </c>
      <c r="J56" s="289">
        <v>610618.82932419749</v>
      </c>
      <c r="K56" s="289">
        <v>294434.35217810073</v>
      </c>
      <c r="L56" s="78">
        <v>185</v>
      </c>
      <c r="M56" s="78">
        <v>636</v>
      </c>
      <c r="N56" s="78">
        <v>1143</v>
      </c>
      <c r="O56" s="78">
        <v>8</v>
      </c>
      <c r="P56" s="78">
        <v>3</v>
      </c>
      <c r="Q56" s="196">
        <f t="shared" si="0"/>
        <v>1.7</v>
      </c>
      <c r="R56" s="125">
        <v>146880</v>
      </c>
      <c r="S56" s="125">
        <v>318710.3</v>
      </c>
      <c r="T56" s="125">
        <v>-171830.3</v>
      </c>
      <c r="U56" s="78">
        <v>2.0425E-3</v>
      </c>
      <c r="V56" s="197" t="s">
        <v>1406</v>
      </c>
      <c r="W56" s="81" t="s">
        <v>1250</v>
      </c>
      <c r="X56" s="78" t="s">
        <v>94</v>
      </c>
      <c r="Y56" s="71"/>
      <c r="Z56" s="71"/>
      <c r="AA56" s="71"/>
      <c r="AB56" s="71"/>
      <c r="AC56" s="71"/>
    </row>
    <row r="57" spans="1:29" s="72" customFormat="1" x14ac:dyDescent="0.25">
      <c r="A57" s="194">
        <v>54</v>
      </c>
      <c r="B57" s="78" t="s">
        <v>1407</v>
      </c>
      <c r="C57" s="76" t="s">
        <v>1273</v>
      </c>
      <c r="D57" s="78" t="s">
        <v>1408</v>
      </c>
      <c r="E57" s="78" t="s">
        <v>831</v>
      </c>
      <c r="F57" s="78" t="s">
        <v>1246</v>
      </c>
      <c r="G57" s="78" t="s">
        <v>1247</v>
      </c>
      <c r="H57" s="78" t="s">
        <v>1248</v>
      </c>
      <c r="I57" s="78" t="s">
        <v>1064</v>
      </c>
      <c r="J57" s="289">
        <v>608459.75420928793</v>
      </c>
      <c r="K57" s="289">
        <v>290117.45467624144</v>
      </c>
      <c r="L57" s="78">
        <v>225</v>
      </c>
      <c r="M57" s="78">
        <v>636</v>
      </c>
      <c r="N57" s="78">
        <v>571</v>
      </c>
      <c r="O57" s="78">
        <v>6</v>
      </c>
      <c r="P57" s="78">
        <v>1</v>
      </c>
      <c r="Q57" s="196">
        <f t="shared" si="0"/>
        <v>2.7</v>
      </c>
      <c r="R57" s="125">
        <v>233280</v>
      </c>
      <c r="S57" s="125">
        <v>104377.8</v>
      </c>
      <c r="T57" s="125">
        <v>128902.2</v>
      </c>
      <c r="U57" s="78">
        <v>1.286E-3</v>
      </c>
      <c r="V57" s="197" t="s">
        <v>1409</v>
      </c>
      <c r="W57" s="81" t="s">
        <v>1250</v>
      </c>
      <c r="X57" s="78" t="s">
        <v>94</v>
      </c>
      <c r="Y57" s="71"/>
      <c r="Z57" s="71"/>
      <c r="AA57" s="71"/>
      <c r="AB57" s="71"/>
      <c r="AC57" s="71"/>
    </row>
    <row r="58" spans="1:29" s="72" customFormat="1" x14ac:dyDescent="0.25">
      <c r="A58" s="194">
        <v>55</v>
      </c>
      <c r="B58" s="78" t="s">
        <v>1410</v>
      </c>
      <c r="C58" s="76" t="s">
        <v>1273</v>
      </c>
      <c r="D58" s="78" t="s">
        <v>1411</v>
      </c>
      <c r="E58" s="78" t="s">
        <v>831</v>
      </c>
      <c r="F58" s="78" t="s">
        <v>1246</v>
      </c>
      <c r="G58" s="78" t="s">
        <v>1247</v>
      </c>
      <c r="H58" s="78" t="s">
        <v>1248</v>
      </c>
      <c r="I58" s="78" t="s">
        <v>1064</v>
      </c>
      <c r="J58" s="289">
        <v>609119.79554016655</v>
      </c>
      <c r="K58" s="289">
        <v>274144.48738737637</v>
      </c>
      <c r="L58" s="78">
        <v>370</v>
      </c>
      <c r="M58" s="78">
        <v>636</v>
      </c>
      <c r="N58" s="78">
        <v>489</v>
      </c>
      <c r="O58" s="78">
        <v>11</v>
      </c>
      <c r="P58" s="78">
        <v>1</v>
      </c>
      <c r="Q58" s="196">
        <f t="shared" si="0"/>
        <v>2.4</v>
      </c>
      <c r="R58" s="125">
        <v>207360</v>
      </c>
      <c r="S58" s="125">
        <v>65614.48</v>
      </c>
      <c r="T58" s="125">
        <v>141745.5</v>
      </c>
      <c r="U58" s="78">
        <v>1.4468E-3</v>
      </c>
      <c r="V58" s="197" t="s">
        <v>1412</v>
      </c>
      <c r="W58" s="81" t="s">
        <v>1250</v>
      </c>
      <c r="X58" s="78" t="s">
        <v>94</v>
      </c>
      <c r="Y58" s="71"/>
      <c r="Z58" s="71"/>
      <c r="AA58" s="71"/>
      <c r="AB58" s="71"/>
      <c r="AC58" s="71"/>
    </row>
    <row r="59" spans="1:29" s="72" customFormat="1" x14ac:dyDescent="0.25">
      <c r="A59" s="194">
        <v>56</v>
      </c>
      <c r="B59" s="78" t="s">
        <v>1413</v>
      </c>
      <c r="C59" s="76" t="s">
        <v>1273</v>
      </c>
      <c r="D59" s="78" t="s">
        <v>1414</v>
      </c>
      <c r="E59" s="78" t="s">
        <v>831</v>
      </c>
      <c r="F59" s="78" t="s">
        <v>1246</v>
      </c>
      <c r="G59" s="78" t="s">
        <v>1247</v>
      </c>
      <c r="H59" s="78" t="s">
        <v>1248</v>
      </c>
      <c r="I59" s="78" t="s">
        <v>1064</v>
      </c>
      <c r="J59" s="289">
        <v>605530.59582302091</v>
      </c>
      <c r="K59" s="289">
        <v>272926.45785835339</v>
      </c>
      <c r="L59" s="78">
        <v>381</v>
      </c>
      <c r="M59" s="78">
        <v>634</v>
      </c>
      <c r="N59" s="78">
        <v>493</v>
      </c>
      <c r="O59" s="78">
        <v>14</v>
      </c>
      <c r="P59" s="78">
        <v>1</v>
      </c>
      <c r="Q59" s="196">
        <f t="shared" si="0"/>
        <v>3</v>
      </c>
      <c r="R59" s="125">
        <v>259200</v>
      </c>
      <c r="S59" s="125">
        <v>336646.40000000002</v>
      </c>
      <c r="T59" s="125">
        <v>-77446.41</v>
      </c>
      <c r="U59" s="78">
        <v>1.1574000000000001E-3</v>
      </c>
      <c r="V59" s="197" t="s">
        <v>1415</v>
      </c>
      <c r="W59" s="81" t="s">
        <v>1250</v>
      </c>
      <c r="X59" s="78" t="s">
        <v>94</v>
      </c>
      <c r="Y59" s="71"/>
      <c r="Z59" s="71"/>
      <c r="AA59" s="71"/>
      <c r="AB59" s="71"/>
      <c r="AC59" s="71"/>
    </row>
    <row r="60" spans="1:29" s="72" customFormat="1" x14ac:dyDescent="0.25">
      <c r="A60" s="194">
        <v>57</v>
      </c>
      <c r="B60" s="78" t="s">
        <v>1416</v>
      </c>
      <c r="C60" s="76" t="s">
        <v>1273</v>
      </c>
      <c r="D60" s="78" t="s">
        <v>1417</v>
      </c>
      <c r="E60" s="78" t="s">
        <v>831</v>
      </c>
      <c r="F60" s="78" t="s">
        <v>1246</v>
      </c>
      <c r="G60" s="78" t="s">
        <v>1247</v>
      </c>
      <c r="H60" s="78" t="s">
        <v>1248</v>
      </c>
      <c r="I60" s="78" t="s">
        <v>1064</v>
      </c>
      <c r="J60" s="289">
        <v>595418.4385706099</v>
      </c>
      <c r="K60" s="289">
        <v>289405.63697101962</v>
      </c>
      <c r="L60" s="78">
        <v>231</v>
      </c>
      <c r="M60" s="78">
        <v>577</v>
      </c>
      <c r="N60" s="78">
        <v>1025</v>
      </c>
      <c r="O60" s="78">
        <v>3</v>
      </c>
      <c r="P60" s="78">
        <v>1</v>
      </c>
      <c r="Q60" s="196">
        <f t="shared" si="0"/>
        <v>21.2</v>
      </c>
      <c r="R60" s="125">
        <v>1831680</v>
      </c>
      <c r="S60" s="125">
        <v>2935169</v>
      </c>
      <c r="T60" s="125">
        <v>-1103489</v>
      </c>
      <c r="U60" s="78">
        <v>1.6378000000000001E-4</v>
      </c>
      <c r="V60" s="197" t="s">
        <v>1418</v>
      </c>
      <c r="W60" s="81" t="s">
        <v>1250</v>
      </c>
      <c r="X60" s="78" t="s">
        <v>94</v>
      </c>
      <c r="Y60" s="71"/>
      <c r="Z60" s="71"/>
      <c r="AA60" s="71"/>
      <c r="AB60" s="71"/>
      <c r="AC60" s="71"/>
    </row>
    <row r="61" spans="1:29" s="72" customFormat="1" x14ac:dyDescent="0.25">
      <c r="A61" s="194">
        <v>58</v>
      </c>
      <c r="B61" s="78" t="s">
        <v>1419</v>
      </c>
      <c r="C61" s="76" t="s">
        <v>1273</v>
      </c>
      <c r="D61" s="78" t="s">
        <v>1420</v>
      </c>
      <c r="E61" s="78" t="s">
        <v>831</v>
      </c>
      <c r="F61" s="78" t="s">
        <v>1246</v>
      </c>
      <c r="G61" s="78" t="s">
        <v>1247</v>
      </c>
      <c r="H61" s="78" t="s">
        <v>1248</v>
      </c>
      <c r="I61" s="78" t="s">
        <v>1064</v>
      </c>
      <c r="J61" s="289">
        <v>600639.40637153899</v>
      </c>
      <c r="K61" s="289">
        <v>287799.29530242254</v>
      </c>
      <c r="L61" s="78">
        <v>246</v>
      </c>
      <c r="M61" s="78">
        <v>624</v>
      </c>
      <c r="N61" s="78">
        <v>747</v>
      </c>
      <c r="O61" s="78">
        <v>8</v>
      </c>
      <c r="P61" s="78">
        <v>1</v>
      </c>
      <c r="Q61" s="196">
        <f t="shared" si="0"/>
        <v>50.9</v>
      </c>
      <c r="R61" s="125">
        <v>4397760</v>
      </c>
      <c r="S61" s="125">
        <v>4568496</v>
      </c>
      <c r="T61" s="125">
        <v>-170736</v>
      </c>
      <c r="U61" s="78">
        <v>6.8217000000000001E-5</v>
      </c>
      <c r="V61" s="197" t="s">
        <v>1421</v>
      </c>
      <c r="W61" s="81" t="s">
        <v>1250</v>
      </c>
      <c r="X61" s="78" t="s">
        <v>94</v>
      </c>
      <c r="Y61" s="71"/>
      <c r="Z61" s="71"/>
      <c r="AA61" s="71"/>
      <c r="AB61" s="71"/>
      <c r="AC61" s="71"/>
    </row>
    <row r="62" spans="1:29" s="72" customFormat="1" x14ac:dyDescent="0.25">
      <c r="A62" s="194">
        <v>59</v>
      </c>
      <c r="B62" s="78" t="s">
        <v>1422</v>
      </c>
      <c r="C62" s="76" t="s">
        <v>1273</v>
      </c>
      <c r="D62" s="78" t="s">
        <v>1423</v>
      </c>
      <c r="E62" s="78" t="s">
        <v>831</v>
      </c>
      <c r="F62" s="78" t="s">
        <v>1246</v>
      </c>
      <c r="G62" s="78" t="s">
        <v>1247</v>
      </c>
      <c r="H62" s="78" t="s">
        <v>1248</v>
      </c>
      <c r="I62" s="78" t="s">
        <v>1064</v>
      </c>
      <c r="J62" s="289">
        <v>601239.83492032532</v>
      </c>
      <c r="K62" s="289">
        <v>271545.29937455046</v>
      </c>
      <c r="L62" s="78">
        <v>394</v>
      </c>
      <c r="M62" s="78">
        <v>628</v>
      </c>
      <c r="N62" s="78">
        <v>1035</v>
      </c>
      <c r="O62" s="78">
        <v>7</v>
      </c>
      <c r="P62" s="78">
        <v>1</v>
      </c>
      <c r="Q62" s="196">
        <f t="shared" si="0"/>
        <v>76.099999999999994</v>
      </c>
      <c r="R62" s="125">
        <v>6575040</v>
      </c>
      <c r="S62" s="125">
        <v>6569578</v>
      </c>
      <c r="T62" s="125">
        <v>5462</v>
      </c>
      <c r="U62" s="78">
        <v>4.5627000000000002E-5</v>
      </c>
      <c r="V62" s="197" t="s">
        <v>1424</v>
      </c>
      <c r="W62" s="81" t="s">
        <v>1250</v>
      </c>
      <c r="X62" s="78" t="s">
        <v>94</v>
      </c>
      <c r="Y62" s="71"/>
      <c r="Z62" s="71"/>
      <c r="AA62" s="71"/>
      <c r="AB62" s="71"/>
      <c r="AC62" s="71"/>
    </row>
    <row r="63" spans="1:29" s="72" customFormat="1" x14ac:dyDescent="0.25">
      <c r="A63" s="194">
        <v>60</v>
      </c>
      <c r="B63" s="78" t="s">
        <v>1425</v>
      </c>
      <c r="C63" s="76" t="s">
        <v>1273</v>
      </c>
      <c r="D63" s="78" t="s">
        <v>1426</v>
      </c>
      <c r="E63" s="78" t="s">
        <v>831</v>
      </c>
      <c r="F63" s="78" t="s">
        <v>1246</v>
      </c>
      <c r="G63" s="78" t="s">
        <v>1247</v>
      </c>
      <c r="H63" s="78" t="s">
        <v>1248</v>
      </c>
      <c r="I63" s="78" t="s">
        <v>1064</v>
      </c>
      <c r="J63" s="289">
        <v>596180</v>
      </c>
      <c r="K63" s="289">
        <v>267737</v>
      </c>
      <c r="L63" s="78">
        <v>429</v>
      </c>
      <c r="M63" s="78">
        <v>583</v>
      </c>
      <c r="N63" s="78">
        <v>859</v>
      </c>
      <c r="O63" s="78">
        <v>8</v>
      </c>
      <c r="P63" s="78">
        <v>1</v>
      </c>
      <c r="Q63" s="196">
        <f t="shared" si="0"/>
        <v>12.2</v>
      </c>
      <c r="R63" s="125">
        <v>1054080</v>
      </c>
      <c r="S63" s="125">
        <v>374395.4</v>
      </c>
      <c r="T63" s="125">
        <v>679684.6</v>
      </c>
      <c r="U63" s="78">
        <v>2.8460999999999997E-4</v>
      </c>
      <c r="V63" s="197" t="s">
        <v>1427</v>
      </c>
      <c r="W63" s="81" t="s">
        <v>1250</v>
      </c>
      <c r="X63" s="78" t="s">
        <v>94</v>
      </c>
      <c r="Y63" s="71"/>
      <c r="Z63" s="71"/>
      <c r="AA63" s="71"/>
      <c r="AB63" s="71"/>
      <c r="AC63" s="71"/>
    </row>
    <row r="64" spans="1:29" s="72" customFormat="1" x14ac:dyDescent="0.25">
      <c r="A64" s="194">
        <v>61</v>
      </c>
      <c r="B64" s="78" t="s">
        <v>1428</v>
      </c>
      <c r="C64" s="76" t="s">
        <v>1273</v>
      </c>
      <c r="D64" s="78" t="s">
        <v>1429</v>
      </c>
      <c r="E64" s="78" t="s">
        <v>831</v>
      </c>
      <c r="F64" s="78" t="s">
        <v>1246</v>
      </c>
      <c r="G64" s="78" t="s">
        <v>1247</v>
      </c>
      <c r="H64" s="78" t="s">
        <v>1248</v>
      </c>
      <c r="I64" s="78" t="s">
        <v>1064</v>
      </c>
      <c r="J64" s="289">
        <v>573284.29609490256</v>
      </c>
      <c r="K64" s="289">
        <v>308724.90581680305</v>
      </c>
      <c r="L64" s="78">
        <v>55</v>
      </c>
      <c r="M64" s="78">
        <v>375</v>
      </c>
      <c r="N64" s="78">
        <v>628</v>
      </c>
      <c r="O64" s="78">
        <v>13</v>
      </c>
      <c r="P64" s="78">
        <v>1</v>
      </c>
      <c r="Q64" s="196">
        <f t="shared" si="0"/>
        <v>7.2</v>
      </c>
      <c r="R64" s="125">
        <v>622080</v>
      </c>
      <c r="S64" s="125">
        <v>633411.80000000005</v>
      </c>
      <c r="T64" s="125">
        <v>-11331.75</v>
      </c>
      <c r="U64" s="78">
        <v>4.8224999999999999E-4</v>
      </c>
      <c r="V64" s="197" t="s">
        <v>1430</v>
      </c>
      <c r="W64" s="81" t="s">
        <v>1250</v>
      </c>
      <c r="X64" s="78" t="s">
        <v>94</v>
      </c>
      <c r="Y64" s="71"/>
      <c r="Z64" s="71"/>
      <c r="AA64" s="71"/>
      <c r="AB64" s="71"/>
      <c r="AC64" s="71"/>
    </row>
    <row r="65" spans="1:29" s="72" customFormat="1" x14ac:dyDescent="0.25">
      <c r="A65" s="194">
        <v>62</v>
      </c>
      <c r="B65" s="78" t="s">
        <v>1431</v>
      </c>
      <c r="C65" s="76" t="s">
        <v>1273</v>
      </c>
      <c r="D65" s="78" t="s">
        <v>1432</v>
      </c>
      <c r="E65" s="78" t="s">
        <v>831</v>
      </c>
      <c r="F65" s="78" t="s">
        <v>1246</v>
      </c>
      <c r="G65" s="78" t="s">
        <v>1247</v>
      </c>
      <c r="H65" s="78" t="s">
        <v>1248</v>
      </c>
      <c r="I65" s="78" t="s">
        <v>1064</v>
      </c>
      <c r="J65" s="289">
        <v>572839.30944514216</v>
      </c>
      <c r="K65" s="289">
        <v>305050.27675839118</v>
      </c>
      <c r="L65" s="78">
        <v>89</v>
      </c>
      <c r="M65" s="78">
        <v>371</v>
      </c>
      <c r="N65" s="78">
        <v>643</v>
      </c>
      <c r="O65" s="78">
        <v>4</v>
      </c>
      <c r="P65" s="78">
        <v>1</v>
      </c>
      <c r="Q65" s="196">
        <f t="shared" si="0"/>
        <v>8.5</v>
      </c>
      <c r="R65" s="125">
        <v>734400</v>
      </c>
      <c r="S65" s="125">
        <v>1070477</v>
      </c>
      <c r="T65" s="125">
        <v>-336077.1</v>
      </c>
      <c r="U65" s="78">
        <v>4.0850000000000001E-4</v>
      </c>
      <c r="V65" s="197" t="s">
        <v>1433</v>
      </c>
      <c r="W65" s="81" t="s">
        <v>1250</v>
      </c>
      <c r="X65" s="78" t="s">
        <v>94</v>
      </c>
      <c r="Y65" s="71"/>
      <c r="Z65" s="71"/>
      <c r="AA65" s="71"/>
      <c r="AB65" s="71"/>
      <c r="AC65" s="71"/>
    </row>
    <row r="66" spans="1:29" s="72" customFormat="1" x14ac:dyDescent="0.25">
      <c r="A66" s="194">
        <v>63</v>
      </c>
      <c r="B66" s="78" t="s">
        <v>1434</v>
      </c>
      <c r="C66" s="76" t="s">
        <v>1273</v>
      </c>
      <c r="D66" s="78" t="s">
        <v>1435</v>
      </c>
      <c r="E66" s="78" t="s">
        <v>831</v>
      </c>
      <c r="F66" s="78" t="s">
        <v>1246</v>
      </c>
      <c r="G66" s="78" t="s">
        <v>1247</v>
      </c>
      <c r="H66" s="78" t="s">
        <v>1248</v>
      </c>
      <c r="I66" s="78" t="s">
        <v>1064</v>
      </c>
      <c r="J66" s="289">
        <v>577436.53149803099</v>
      </c>
      <c r="K66" s="289">
        <v>303051.46243035322</v>
      </c>
      <c r="L66" s="78">
        <v>107</v>
      </c>
      <c r="M66" s="78">
        <v>413</v>
      </c>
      <c r="N66" s="78">
        <v>908</v>
      </c>
      <c r="O66" s="78">
        <v>9</v>
      </c>
      <c r="P66" s="78">
        <v>1</v>
      </c>
      <c r="Q66" s="196">
        <f t="shared" si="0"/>
        <v>9.4</v>
      </c>
      <c r="R66" s="125">
        <v>812160</v>
      </c>
      <c r="S66" s="125">
        <v>658322.4</v>
      </c>
      <c r="T66" s="125">
        <v>153837.6</v>
      </c>
      <c r="U66" s="78">
        <v>3.6938999999999999E-4</v>
      </c>
      <c r="V66" s="197" t="s">
        <v>1436</v>
      </c>
      <c r="W66" s="81" t="s">
        <v>1250</v>
      </c>
      <c r="X66" s="78" t="s">
        <v>94</v>
      </c>
      <c r="Y66" s="71"/>
      <c r="Z66" s="71"/>
      <c r="AA66" s="71"/>
      <c r="AB66" s="71"/>
      <c r="AC66" s="71"/>
    </row>
    <row r="67" spans="1:29" s="72" customFormat="1" x14ac:dyDescent="0.25">
      <c r="A67" s="194">
        <v>64</v>
      </c>
      <c r="B67" s="78" t="s">
        <v>1437</v>
      </c>
      <c r="C67" s="76" t="s">
        <v>1273</v>
      </c>
      <c r="D67" s="78" t="s">
        <v>1438</v>
      </c>
      <c r="E67" s="78" t="s">
        <v>831</v>
      </c>
      <c r="F67" s="78" t="s">
        <v>1246</v>
      </c>
      <c r="G67" s="78" t="s">
        <v>1247</v>
      </c>
      <c r="H67" s="78" t="s">
        <v>1248</v>
      </c>
      <c r="I67" s="78" t="s">
        <v>1064</v>
      </c>
      <c r="J67" s="289">
        <v>565784.24427890417</v>
      </c>
      <c r="K67" s="289">
        <v>297286.7771668231</v>
      </c>
      <c r="L67" s="78">
        <v>159</v>
      </c>
      <c r="M67" s="78">
        <v>306</v>
      </c>
      <c r="N67" s="78">
        <v>683</v>
      </c>
      <c r="O67" s="78">
        <v>5</v>
      </c>
      <c r="P67" s="78">
        <v>1</v>
      </c>
      <c r="Q67" s="196">
        <f t="shared" si="0"/>
        <v>14.2</v>
      </c>
      <c r="R67" s="125">
        <v>1226880</v>
      </c>
      <c r="S67" s="125">
        <v>1139459</v>
      </c>
      <c r="T67" s="125">
        <v>87420.800000000003</v>
      </c>
      <c r="U67" s="78">
        <v>2.4452000000000002E-4</v>
      </c>
      <c r="V67" s="197" t="s">
        <v>1439</v>
      </c>
      <c r="W67" s="81" t="s">
        <v>1250</v>
      </c>
      <c r="X67" s="78" t="s">
        <v>94</v>
      </c>
      <c r="Y67" s="71"/>
      <c r="Z67" s="71"/>
      <c r="AA67" s="71"/>
      <c r="AB67" s="71"/>
      <c r="AC67" s="71"/>
    </row>
    <row r="68" spans="1:29" s="72" customFormat="1" x14ac:dyDescent="0.25">
      <c r="A68" s="194">
        <v>65</v>
      </c>
      <c r="B68" s="78" t="s">
        <v>1440</v>
      </c>
      <c r="C68" s="76" t="s">
        <v>1273</v>
      </c>
      <c r="D68" s="78" t="s">
        <v>1441</v>
      </c>
      <c r="E68" s="78" t="s">
        <v>831</v>
      </c>
      <c r="F68" s="78" t="s">
        <v>1246</v>
      </c>
      <c r="G68" s="78" t="s">
        <v>1247</v>
      </c>
      <c r="H68" s="78" t="s">
        <v>1248</v>
      </c>
      <c r="I68" s="78" t="s">
        <v>1064</v>
      </c>
      <c r="J68" s="289">
        <v>565360.01450847951</v>
      </c>
      <c r="K68" s="289">
        <v>296543.56201460602</v>
      </c>
      <c r="L68" s="78">
        <v>166</v>
      </c>
      <c r="M68" s="78">
        <v>303</v>
      </c>
      <c r="N68" s="78">
        <v>698</v>
      </c>
      <c r="O68" s="78">
        <v>3</v>
      </c>
      <c r="P68" s="78">
        <v>1</v>
      </c>
      <c r="Q68" s="196">
        <f t="shared" si="0"/>
        <v>4.5999999999999996</v>
      </c>
      <c r="R68" s="125">
        <v>397440</v>
      </c>
      <c r="S68" s="125">
        <v>501114.9</v>
      </c>
      <c r="T68" s="125">
        <v>-103674.9</v>
      </c>
      <c r="U68" s="78">
        <v>7.5482999999999995E-4</v>
      </c>
      <c r="V68" s="197" t="s">
        <v>1442</v>
      </c>
      <c r="W68" s="81" t="s">
        <v>1250</v>
      </c>
      <c r="X68" s="78" t="s">
        <v>94</v>
      </c>
      <c r="Y68" s="71"/>
      <c r="Z68" s="71"/>
      <c r="AA68" s="71"/>
      <c r="AB68" s="71"/>
      <c r="AC68" s="71"/>
    </row>
    <row r="69" spans="1:29" s="72" customFormat="1" x14ac:dyDescent="0.25">
      <c r="A69" s="194">
        <v>66</v>
      </c>
      <c r="B69" s="78" t="s">
        <v>1443</v>
      </c>
      <c r="C69" s="76" t="s">
        <v>1273</v>
      </c>
      <c r="D69" s="78" t="s">
        <v>1444</v>
      </c>
      <c r="E69" s="78" t="s">
        <v>831</v>
      </c>
      <c r="F69" s="78" t="s">
        <v>1246</v>
      </c>
      <c r="G69" s="78" t="s">
        <v>1247</v>
      </c>
      <c r="H69" s="78" t="s">
        <v>1248</v>
      </c>
      <c r="I69" s="78" t="s">
        <v>1064</v>
      </c>
      <c r="J69" s="289">
        <v>562017.52599943918</v>
      </c>
      <c r="K69" s="289">
        <v>292727.74655271211</v>
      </c>
      <c r="L69" s="78">
        <v>201</v>
      </c>
      <c r="M69" s="78">
        <v>272</v>
      </c>
      <c r="N69" s="78">
        <v>717</v>
      </c>
      <c r="O69" s="78">
        <v>4</v>
      </c>
      <c r="P69" s="78">
        <v>1</v>
      </c>
      <c r="Q69" s="196">
        <f t="shared" ref="Q69:Q77" si="1">R69/86400</f>
        <v>5.8</v>
      </c>
      <c r="R69" s="125">
        <v>501120</v>
      </c>
      <c r="S69" s="125">
        <v>658166.5</v>
      </c>
      <c r="T69" s="125">
        <v>-157046.5</v>
      </c>
      <c r="U69" s="78">
        <v>5.9865999999999999E-4</v>
      </c>
      <c r="V69" s="197" t="s">
        <v>1445</v>
      </c>
      <c r="W69" s="81" t="s">
        <v>1250</v>
      </c>
      <c r="X69" s="78" t="s">
        <v>94</v>
      </c>
      <c r="Y69" s="71"/>
      <c r="Z69" s="71"/>
      <c r="AA69" s="71"/>
      <c r="AB69" s="71"/>
      <c r="AC69" s="71"/>
    </row>
    <row r="70" spans="1:29" s="72" customFormat="1" x14ac:dyDescent="0.25">
      <c r="A70" s="194">
        <v>67</v>
      </c>
      <c r="B70" s="78" t="s">
        <v>1446</v>
      </c>
      <c r="C70" s="76" t="s">
        <v>1273</v>
      </c>
      <c r="D70" s="78" t="s">
        <v>1447</v>
      </c>
      <c r="E70" s="78" t="s">
        <v>831</v>
      </c>
      <c r="F70" s="78" t="s">
        <v>1246</v>
      </c>
      <c r="G70" s="78" t="s">
        <v>1247</v>
      </c>
      <c r="H70" s="78" t="s">
        <v>1248</v>
      </c>
      <c r="I70" s="78" t="s">
        <v>1064</v>
      </c>
      <c r="J70" s="289">
        <v>573847.12451689201</v>
      </c>
      <c r="K70" s="289">
        <v>292086.7064532254</v>
      </c>
      <c r="L70" s="78">
        <v>207</v>
      </c>
      <c r="M70" s="78">
        <v>380</v>
      </c>
      <c r="N70" s="78">
        <v>713</v>
      </c>
      <c r="O70" s="78">
        <v>10</v>
      </c>
      <c r="P70" s="78">
        <v>1</v>
      </c>
      <c r="Q70" s="196">
        <f t="shared" si="1"/>
        <v>3.8</v>
      </c>
      <c r="R70" s="125">
        <v>328320</v>
      </c>
      <c r="S70" s="125">
        <v>369210.5</v>
      </c>
      <c r="T70" s="125">
        <v>-40890.53</v>
      </c>
      <c r="U70" s="78">
        <v>9.1374000000000002E-4</v>
      </c>
      <c r="V70" s="197" t="s">
        <v>1448</v>
      </c>
      <c r="W70" s="81" t="s">
        <v>1250</v>
      </c>
      <c r="X70" s="78" t="s">
        <v>94</v>
      </c>
      <c r="Y70" s="71"/>
      <c r="Z70" s="71"/>
      <c r="AA70" s="71"/>
      <c r="AB70" s="71"/>
      <c r="AC70" s="71"/>
    </row>
    <row r="71" spans="1:29" s="72" customFormat="1" x14ac:dyDescent="0.25">
      <c r="A71" s="194">
        <v>68</v>
      </c>
      <c r="B71" s="78" t="s">
        <v>1449</v>
      </c>
      <c r="C71" s="76" t="s">
        <v>1273</v>
      </c>
      <c r="D71" s="78" t="s">
        <v>1450</v>
      </c>
      <c r="E71" s="78" t="s">
        <v>831</v>
      </c>
      <c r="F71" s="78" t="s">
        <v>1246</v>
      </c>
      <c r="G71" s="78" t="s">
        <v>1247</v>
      </c>
      <c r="H71" s="78" t="s">
        <v>1248</v>
      </c>
      <c r="I71" s="78" t="s">
        <v>1064</v>
      </c>
      <c r="J71" s="289">
        <v>574386.87957961985</v>
      </c>
      <c r="K71" s="289">
        <v>292074.75829360774</v>
      </c>
      <c r="L71" s="78">
        <v>207</v>
      </c>
      <c r="M71" s="78">
        <v>385</v>
      </c>
      <c r="N71" s="78">
        <v>318</v>
      </c>
      <c r="O71" s="78">
        <v>7</v>
      </c>
      <c r="P71" s="78">
        <v>1</v>
      </c>
      <c r="Q71" s="196">
        <f t="shared" si="1"/>
        <v>3.5</v>
      </c>
      <c r="R71" s="125">
        <v>302400</v>
      </c>
      <c r="S71" s="125">
        <v>62155.75</v>
      </c>
      <c r="T71" s="125">
        <v>240244.3</v>
      </c>
      <c r="U71" s="78">
        <v>9.920599999999999E-4</v>
      </c>
      <c r="V71" s="197" t="s">
        <v>1451</v>
      </c>
      <c r="W71" s="81" t="s">
        <v>1250</v>
      </c>
      <c r="X71" s="78" t="s">
        <v>94</v>
      </c>
      <c r="Y71" s="71"/>
      <c r="Z71" s="71"/>
      <c r="AA71" s="71"/>
      <c r="AB71" s="71"/>
      <c r="AC71" s="71"/>
    </row>
    <row r="72" spans="1:29" s="72" customFormat="1" x14ac:dyDescent="0.25">
      <c r="A72" s="194">
        <v>69</v>
      </c>
      <c r="B72" s="78" t="s">
        <v>1452</v>
      </c>
      <c r="C72" s="76" t="s">
        <v>1273</v>
      </c>
      <c r="D72" s="78" t="s">
        <v>1453</v>
      </c>
      <c r="E72" s="78" t="s">
        <v>831</v>
      </c>
      <c r="F72" s="78" t="s">
        <v>1246</v>
      </c>
      <c r="G72" s="78" t="s">
        <v>1247</v>
      </c>
      <c r="H72" s="78" t="s">
        <v>1248</v>
      </c>
      <c r="I72" s="78" t="s">
        <v>1064</v>
      </c>
      <c r="J72" s="289">
        <v>583954.70367344946</v>
      </c>
      <c r="K72" s="289">
        <v>289103.56494068593</v>
      </c>
      <c r="L72" s="78">
        <v>234</v>
      </c>
      <c r="M72" s="78">
        <v>472</v>
      </c>
      <c r="N72" s="78">
        <v>321</v>
      </c>
      <c r="O72" s="78">
        <v>6</v>
      </c>
      <c r="P72" s="78">
        <v>1</v>
      </c>
      <c r="Q72" s="196">
        <f t="shared" si="1"/>
        <v>1.5</v>
      </c>
      <c r="R72" s="125">
        <v>129600</v>
      </c>
      <c r="S72" s="125">
        <v>42951.79</v>
      </c>
      <c r="T72" s="125">
        <v>86648.22</v>
      </c>
      <c r="U72" s="78">
        <v>2.3148000000000001E-3</v>
      </c>
      <c r="V72" s="197" t="s">
        <v>1454</v>
      </c>
      <c r="W72" s="81" t="s">
        <v>1250</v>
      </c>
      <c r="X72" s="78" t="s">
        <v>94</v>
      </c>
      <c r="Y72" s="71"/>
      <c r="Z72" s="71"/>
      <c r="AA72" s="71"/>
      <c r="AB72" s="71"/>
      <c r="AC72" s="71"/>
    </row>
    <row r="73" spans="1:29" s="72" customFormat="1" x14ac:dyDescent="0.25">
      <c r="A73" s="194">
        <v>70</v>
      </c>
      <c r="B73" s="78" t="s">
        <v>1455</v>
      </c>
      <c r="C73" s="76" t="s">
        <v>1273</v>
      </c>
      <c r="D73" s="78" t="s">
        <v>1456</v>
      </c>
      <c r="E73" s="78" t="s">
        <v>831</v>
      </c>
      <c r="F73" s="78" t="s">
        <v>1246</v>
      </c>
      <c r="G73" s="78" t="s">
        <v>1247</v>
      </c>
      <c r="H73" s="78" t="s">
        <v>1248</v>
      </c>
      <c r="I73" s="78" t="s">
        <v>1064</v>
      </c>
      <c r="J73" s="289">
        <v>582576.5870935492</v>
      </c>
      <c r="K73" s="289">
        <v>286468.55988100608</v>
      </c>
      <c r="L73" s="78">
        <v>258</v>
      </c>
      <c r="M73" s="78">
        <v>459</v>
      </c>
      <c r="N73" s="78">
        <v>755</v>
      </c>
      <c r="O73" s="78">
        <v>6</v>
      </c>
      <c r="P73" s="78">
        <v>1</v>
      </c>
      <c r="Q73" s="196">
        <f t="shared" si="1"/>
        <v>5.4</v>
      </c>
      <c r="R73" s="125">
        <v>466560</v>
      </c>
      <c r="S73" s="125">
        <v>504640.6</v>
      </c>
      <c r="T73" s="125">
        <v>-38080.620000000003</v>
      </c>
      <c r="U73" s="78">
        <v>6.4300000000000002E-4</v>
      </c>
      <c r="V73" s="197" t="s">
        <v>1457</v>
      </c>
      <c r="W73" s="81" t="s">
        <v>1250</v>
      </c>
      <c r="X73" s="78" t="s">
        <v>94</v>
      </c>
      <c r="Y73" s="71"/>
      <c r="Z73" s="71"/>
      <c r="AA73" s="71"/>
      <c r="AB73" s="71"/>
      <c r="AC73" s="71"/>
    </row>
    <row r="74" spans="1:29" s="72" customFormat="1" x14ac:dyDescent="0.25">
      <c r="A74" s="194">
        <v>71</v>
      </c>
      <c r="B74" s="78" t="s">
        <v>1458</v>
      </c>
      <c r="C74" s="76" t="s">
        <v>1273</v>
      </c>
      <c r="D74" s="78" t="s">
        <v>1459</v>
      </c>
      <c r="E74" s="78" t="s">
        <v>831</v>
      </c>
      <c r="F74" s="78" t="s">
        <v>1246</v>
      </c>
      <c r="G74" s="78" t="s">
        <v>1247</v>
      </c>
      <c r="H74" s="78" t="s">
        <v>1248</v>
      </c>
      <c r="I74" s="78" t="s">
        <v>1064</v>
      </c>
      <c r="J74" s="289">
        <v>582205.92896941025</v>
      </c>
      <c r="K74" s="289">
        <v>282519.15058338718</v>
      </c>
      <c r="L74" s="78">
        <v>294</v>
      </c>
      <c r="M74" s="78">
        <v>456</v>
      </c>
      <c r="N74" s="78">
        <v>776</v>
      </c>
      <c r="O74" s="78">
        <v>1</v>
      </c>
      <c r="P74" s="78">
        <v>1</v>
      </c>
      <c r="Q74" s="196">
        <f t="shared" si="1"/>
        <v>12</v>
      </c>
      <c r="R74" s="125">
        <v>1036800</v>
      </c>
      <c r="S74" s="125">
        <v>1039286</v>
      </c>
      <c r="T74" s="125">
        <v>-2485.6</v>
      </c>
      <c r="U74" s="78">
        <v>2.8935000000000001E-4</v>
      </c>
      <c r="V74" s="197" t="s">
        <v>1460</v>
      </c>
      <c r="W74" s="81" t="s">
        <v>1250</v>
      </c>
      <c r="X74" s="78" t="s">
        <v>94</v>
      </c>
      <c r="Y74" s="71"/>
      <c r="Z74" s="71"/>
      <c r="AA74" s="71"/>
      <c r="AB74" s="71"/>
      <c r="AC74" s="71"/>
    </row>
    <row r="75" spans="1:29" s="72" customFormat="1" x14ac:dyDescent="0.25">
      <c r="A75" s="194">
        <v>72</v>
      </c>
      <c r="B75" s="78" t="s">
        <v>1461</v>
      </c>
      <c r="C75" s="76" t="s">
        <v>1273</v>
      </c>
      <c r="D75" s="78" t="s">
        <v>1462</v>
      </c>
      <c r="E75" s="78" t="s">
        <v>831</v>
      </c>
      <c r="F75" s="78" t="s">
        <v>1246</v>
      </c>
      <c r="G75" s="78" t="s">
        <v>1247</v>
      </c>
      <c r="H75" s="78" t="s">
        <v>1248</v>
      </c>
      <c r="I75" s="78" t="s">
        <v>1064</v>
      </c>
      <c r="J75" s="289">
        <v>572547.58842247713</v>
      </c>
      <c r="K75" s="289">
        <v>272502.22808792867</v>
      </c>
      <c r="L75" s="78">
        <v>385</v>
      </c>
      <c r="M75" s="78">
        <v>368</v>
      </c>
      <c r="N75" s="78">
        <v>829</v>
      </c>
      <c r="O75" s="78">
        <v>1</v>
      </c>
      <c r="P75" s="78">
        <v>1</v>
      </c>
      <c r="Q75" s="196">
        <f t="shared" si="1"/>
        <v>4.8</v>
      </c>
      <c r="R75" s="125">
        <v>414720</v>
      </c>
      <c r="S75" s="125">
        <v>5771122</v>
      </c>
      <c r="T75" s="125">
        <v>-5356402</v>
      </c>
      <c r="U75" s="78">
        <v>0</v>
      </c>
      <c r="V75" s="197" t="s">
        <v>1463</v>
      </c>
      <c r="W75" s="81" t="s">
        <v>1250</v>
      </c>
      <c r="X75" s="78" t="s">
        <v>94</v>
      </c>
      <c r="Y75" s="71"/>
      <c r="Z75" s="71"/>
      <c r="AA75" s="71"/>
      <c r="AB75" s="71"/>
      <c r="AC75" s="71"/>
    </row>
    <row r="76" spans="1:29" s="72" customFormat="1" x14ac:dyDescent="0.25">
      <c r="A76" s="194">
        <v>73</v>
      </c>
      <c r="B76" s="78" t="s">
        <v>1464</v>
      </c>
      <c r="C76" s="76" t="s">
        <v>1273</v>
      </c>
      <c r="D76" s="78" t="s">
        <v>1465</v>
      </c>
      <c r="E76" s="78" t="s">
        <v>831</v>
      </c>
      <c r="F76" s="78" t="s">
        <v>1246</v>
      </c>
      <c r="G76" s="78" t="s">
        <v>1247</v>
      </c>
      <c r="H76" s="78" t="s">
        <v>1248</v>
      </c>
      <c r="I76" s="78" t="s">
        <v>1064</v>
      </c>
      <c r="J76" s="289">
        <v>575964.04884115036</v>
      </c>
      <c r="K76" s="289">
        <v>272015.5600395021</v>
      </c>
      <c r="L76" s="78">
        <v>390</v>
      </c>
      <c r="M76" s="78">
        <v>399</v>
      </c>
      <c r="N76" s="78">
        <v>831</v>
      </c>
      <c r="O76" s="78">
        <v>12</v>
      </c>
      <c r="P76" s="78">
        <v>1</v>
      </c>
      <c r="Q76" s="196">
        <f t="shared" si="1"/>
        <v>8.1</v>
      </c>
      <c r="R76" s="125">
        <v>699840</v>
      </c>
      <c r="S76" s="125">
        <v>5864021</v>
      </c>
      <c r="T76" s="125">
        <v>-5164181</v>
      </c>
      <c r="U76" s="78">
        <v>0</v>
      </c>
      <c r="V76" s="197" t="s">
        <v>1466</v>
      </c>
      <c r="W76" s="81" t="s">
        <v>1250</v>
      </c>
      <c r="X76" s="78" t="s">
        <v>94</v>
      </c>
      <c r="Y76" s="71"/>
      <c r="Z76" s="71"/>
      <c r="AA76" s="71"/>
      <c r="AB76" s="71"/>
      <c r="AC76" s="71"/>
    </row>
    <row r="77" spans="1:29" s="72" customFormat="1" x14ac:dyDescent="0.25">
      <c r="A77" s="194">
        <v>74</v>
      </c>
      <c r="B77" s="78" t="s">
        <v>1467</v>
      </c>
      <c r="C77" s="76" t="s">
        <v>1273</v>
      </c>
      <c r="D77" s="78" t="s">
        <v>1468</v>
      </c>
      <c r="E77" s="78" t="s">
        <v>831</v>
      </c>
      <c r="F77" s="78" t="s">
        <v>1246</v>
      </c>
      <c r="G77" s="78" t="s">
        <v>1247</v>
      </c>
      <c r="H77" s="78" t="s">
        <v>1248</v>
      </c>
      <c r="I77" s="78" t="s">
        <v>1064</v>
      </c>
      <c r="J77" s="289">
        <v>575451.2563855598</v>
      </c>
      <c r="K77" s="289">
        <v>269471.06838492578</v>
      </c>
      <c r="L77" s="78">
        <v>413</v>
      </c>
      <c r="M77" s="78">
        <v>395</v>
      </c>
      <c r="N77" s="78">
        <v>1024</v>
      </c>
      <c r="O77" s="78">
        <v>6</v>
      </c>
      <c r="P77" s="78">
        <v>1</v>
      </c>
      <c r="Q77" s="196">
        <f t="shared" si="1"/>
        <v>5.7</v>
      </c>
      <c r="R77" s="125">
        <v>492480</v>
      </c>
      <c r="S77" s="125">
        <v>350202.8</v>
      </c>
      <c r="T77" s="125">
        <v>142277.20000000001</v>
      </c>
      <c r="U77" s="78">
        <v>6.0915999999999997E-4</v>
      </c>
      <c r="V77" s="197" t="s">
        <v>1469</v>
      </c>
      <c r="W77" s="81" t="s">
        <v>1250</v>
      </c>
      <c r="X77" s="78" t="s">
        <v>94</v>
      </c>
      <c r="Y77" s="71"/>
      <c r="Z77" s="71"/>
      <c r="AA77" s="71"/>
      <c r="AB77" s="71"/>
      <c r="AC77" s="71"/>
    </row>
    <row r="78" spans="1:29" s="72" customFormat="1" x14ac:dyDescent="0.25">
      <c r="A78" s="194">
        <v>75</v>
      </c>
      <c r="B78" s="78" t="s">
        <v>1470</v>
      </c>
      <c r="C78" s="76" t="s">
        <v>1471</v>
      </c>
      <c r="D78" s="78" t="s">
        <v>1472</v>
      </c>
      <c r="E78" s="78" t="s">
        <v>43</v>
      </c>
      <c r="F78" s="78" t="s">
        <v>111</v>
      </c>
      <c r="G78" s="78" t="s">
        <v>1247</v>
      </c>
      <c r="H78" s="78" t="s">
        <v>1063</v>
      </c>
      <c r="I78" s="78" t="s">
        <v>1064</v>
      </c>
      <c r="J78" s="289">
        <v>584050.24627839215</v>
      </c>
      <c r="K78" s="289">
        <v>296819.3724777801</v>
      </c>
      <c r="L78" s="78">
        <v>164</v>
      </c>
      <c r="M78" s="78">
        <v>473</v>
      </c>
      <c r="N78" s="78">
        <v>699</v>
      </c>
      <c r="O78" s="78">
        <v>7</v>
      </c>
      <c r="P78" s="78">
        <v>1</v>
      </c>
      <c r="Q78" s="114"/>
      <c r="R78" s="125">
        <v>556416</v>
      </c>
      <c r="S78" s="125">
        <v>582036.4</v>
      </c>
      <c r="T78" s="125">
        <v>-25620.44</v>
      </c>
      <c r="U78" s="78">
        <v>0</v>
      </c>
      <c r="V78" s="76" t="s">
        <v>35</v>
      </c>
      <c r="W78" s="200">
        <v>40473</v>
      </c>
      <c r="X78" s="78" t="s">
        <v>47</v>
      </c>
      <c r="Y78" s="71"/>
      <c r="Z78" s="71"/>
      <c r="AA78" s="71"/>
      <c r="AB78" s="71"/>
      <c r="AC78" s="71"/>
    </row>
    <row r="79" spans="1:29" s="72" customFormat="1" x14ac:dyDescent="0.25">
      <c r="A79" s="194">
        <v>76</v>
      </c>
      <c r="B79" s="78" t="s">
        <v>1473</v>
      </c>
      <c r="C79" s="76" t="s">
        <v>1471</v>
      </c>
      <c r="D79" s="78" t="s">
        <v>1474</v>
      </c>
      <c r="E79" s="78" t="s">
        <v>43</v>
      </c>
      <c r="F79" s="78" t="s">
        <v>111</v>
      </c>
      <c r="G79" s="78" t="s">
        <v>1247</v>
      </c>
      <c r="H79" s="78" t="s">
        <v>1063</v>
      </c>
      <c r="I79" s="78" t="s">
        <v>1064</v>
      </c>
      <c r="J79" s="289">
        <v>587820</v>
      </c>
      <c r="K79" s="289">
        <v>292805</v>
      </c>
      <c r="L79" s="78">
        <v>200</v>
      </c>
      <c r="M79" s="78">
        <v>507</v>
      </c>
      <c r="N79" s="78">
        <v>710</v>
      </c>
      <c r="O79" s="78">
        <v>12</v>
      </c>
      <c r="P79" s="78">
        <v>1</v>
      </c>
      <c r="Q79" s="114"/>
      <c r="R79" s="125">
        <v>1201824</v>
      </c>
      <c r="S79" s="125">
        <v>799804</v>
      </c>
      <c r="T79" s="125">
        <v>402020</v>
      </c>
      <c r="U79" s="78">
        <v>0</v>
      </c>
      <c r="V79" s="76" t="s">
        <v>35</v>
      </c>
      <c r="W79" s="200">
        <v>40473</v>
      </c>
      <c r="X79" s="78" t="s">
        <v>47</v>
      </c>
      <c r="Y79" s="71"/>
      <c r="Z79" s="71"/>
      <c r="AA79" s="71"/>
      <c r="AB79" s="71"/>
      <c r="AC79" s="71"/>
    </row>
    <row r="80" spans="1:29" s="72" customFormat="1" x14ac:dyDescent="0.25">
      <c r="A80" s="194">
        <v>77</v>
      </c>
      <c r="B80" s="78" t="s">
        <v>1475</v>
      </c>
      <c r="C80" s="76" t="s">
        <v>1471</v>
      </c>
      <c r="D80" s="78" t="s">
        <v>1476</v>
      </c>
      <c r="E80" s="78" t="s">
        <v>43</v>
      </c>
      <c r="F80" s="78" t="s">
        <v>111</v>
      </c>
      <c r="G80" s="78" t="s">
        <v>1247</v>
      </c>
      <c r="H80" s="78" t="s">
        <v>1063</v>
      </c>
      <c r="I80" s="78" t="s">
        <v>1064</v>
      </c>
      <c r="J80" s="289">
        <v>587877.22961192857</v>
      </c>
      <c r="K80" s="289">
        <v>289299.41112641885</v>
      </c>
      <c r="L80" s="78">
        <v>232</v>
      </c>
      <c r="M80" s="78">
        <v>508</v>
      </c>
      <c r="N80" s="78">
        <v>732</v>
      </c>
      <c r="O80" s="78">
        <v>2</v>
      </c>
      <c r="P80" s="78">
        <v>1</v>
      </c>
      <c r="Q80" s="114"/>
      <c r="R80" s="125">
        <v>1597536</v>
      </c>
      <c r="S80" s="125">
        <v>1321024</v>
      </c>
      <c r="T80" s="125">
        <v>276512.09999999998</v>
      </c>
      <c r="U80" s="78">
        <v>0</v>
      </c>
      <c r="V80" s="76" t="s">
        <v>35</v>
      </c>
      <c r="W80" s="200">
        <v>40473</v>
      </c>
      <c r="X80" s="78" t="s">
        <v>47</v>
      </c>
      <c r="Y80" s="71"/>
      <c r="Z80" s="71"/>
      <c r="AA80" s="71"/>
      <c r="AB80" s="71"/>
      <c r="AC80" s="71"/>
    </row>
    <row r="81" spans="1:29" s="72" customFormat="1" x14ac:dyDescent="0.25">
      <c r="A81" s="194">
        <v>78</v>
      </c>
      <c r="B81" s="78" t="s">
        <v>1477</v>
      </c>
      <c r="C81" s="76" t="s">
        <v>1471</v>
      </c>
      <c r="D81" s="78" t="s">
        <v>1478</v>
      </c>
      <c r="E81" s="78" t="s">
        <v>43</v>
      </c>
      <c r="F81" s="78" t="s">
        <v>111</v>
      </c>
      <c r="G81" s="78" t="s">
        <v>1247</v>
      </c>
      <c r="H81" s="78" t="s">
        <v>1063</v>
      </c>
      <c r="I81" s="78" t="s">
        <v>1064</v>
      </c>
      <c r="J81" s="289">
        <v>593836.310213238</v>
      </c>
      <c r="K81" s="289">
        <v>320573.35621365259</v>
      </c>
      <c r="L81" s="78">
        <v>5</v>
      </c>
      <c r="M81" s="78">
        <v>562</v>
      </c>
      <c r="N81" s="78">
        <v>1078</v>
      </c>
      <c r="O81" s="78">
        <v>1</v>
      </c>
      <c r="P81" s="78">
        <v>5</v>
      </c>
      <c r="Q81" s="114"/>
      <c r="R81" s="125">
        <v>2147040</v>
      </c>
      <c r="S81" s="125">
        <v>1375440</v>
      </c>
      <c r="T81" s="125">
        <v>771600.1</v>
      </c>
      <c r="U81" s="78">
        <v>0</v>
      </c>
      <c r="V81" s="76" t="s">
        <v>35</v>
      </c>
      <c r="W81" s="200">
        <v>40473</v>
      </c>
      <c r="X81" s="78" t="s">
        <v>47</v>
      </c>
      <c r="Y81" s="71"/>
      <c r="Z81" s="71"/>
      <c r="AA81" s="71"/>
      <c r="AB81" s="71"/>
      <c r="AC81" s="71"/>
    </row>
    <row r="82" spans="1:29" s="72" customFormat="1" x14ac:dyDescent="0.25">
      <c r="A82" s="194">
        <v>79</v>
      </c>
      <c r="B82" s="78" t="s">
        <v>1479</v>
      </c>
      <c r="C82" s="76" t="s">
        <v>1471</v>
      </c>
      <c r="D82" s="78" t="s">
        <v>1480</v>
      </c>
      <c r="E82" s="78" t="s">
        <v>43</v>
      </c>
      <c r="F82" s="78" t="s">
        <v>111</v>
      </c>
      <c r="G82" s="78" t="s">
        <v>1247</v>
      </c>
      <c r="H82" s="78" t="s">
        <v>1063</v>
      </c>
      <c r="I82" s="78" t="s">
        <v>1064</v>
      </c>
      <c r="J82" s="289">
        <v>591334.59418929298</v>
      </c>
      <c r="K82" s="289">
        <v>320612.25783640775</v>
      </c>
      <c r="L82" s="78">
        <v>5</v>
      </c>
      <c r="M82" s="78">
        <v>539</v>
      </c>
      <c r="N82" s="78">
        <v>1076</v>
      </c>
      <c r="O82" s="78">
        <v>5</v>
      </c>
      <c r="P82" s="78">
        <v>4</v>
      </c>
      <c r="Q82" s="114"/>
      <c r="R82" s="125">
        <v>1891296</v>
      </c>
      <c r="S82" s="125">
        <v>997844.6</v>
      </c>
      <c r="T82" s="125">
        <v>893451.4</v>
      </c>
      <c r="U82" s="78">
        <v>0</v>
      </c>
      <c r="V82" s="76" t="s">
        <v>35</v>
      </c>
      <c r="W82" s="200">
        <v>40473</v>
      </c>
      <c r="X82" s="78" t="s">
        <v>47</v>
      </c>
      <c r="Y82" s="71"/>
      <c r="Z82" s="71"/>
      <c r="AA82" s="71"/>
      <c r="AB82" s="71"/>
      <c r="AC82" s="71"/>
    </row>
    <row r="83" spans="1:29" s="72" customFormat="1" x14ac:dyDescent="0.25">
      <c r="A83" s="194">
        <v>80</v>
      </c>
      <c r="B83" s="78" t="s">
        <v>1481</v>
      </c>
      <c r="C83" s="76" t="s">
        <v>1471</v>
      </c>
      <c r="D83" s="78" t="s">
        <v>1482</v>
      </c>
      <c r="E83" s="78" t="s">
        <v>43</v>
      </c>
      <c r="F83" s="78" t="s">
        <v>111</v>
      </c>
      <c r="G83" s="78" t="s">
        <v>1247</v>
      </c>
      <c r="H83" s="78" t="s">
        <v>1063</v>
      </c>
      <c r="I83" s="78" t="s">
        <v>1064</v>
      </c>
      <c r="J83" s="289">
        <v>587575.11186159635</v>
      </c>
      <c r="K83" s="289">
        <v>315827.99526950414</v>
      </c>
      <c r="L83" s="78">
        <v>7</v>
      </c>
      <c r="M83" s="78">
        <v>505</v>
      </c>
      <c r="N83" s="78">
        <v>1089</v>
      </c>
      <c r="O83" s="78">
        <v>8</v>
      </c>
      <c r="P83" s="78">
        <v>2</v>
      </c>
      <c r="Q83" s="114"/>
      <c r="R83" s="125">
        <v>1073952</v>
      </c>
      <c r="S83" s="125">
        <v>514309.3</v>
      </c>
      <c r="T83" s="125">
        <v>559642.69999999995</v>
      </c>
      <c r="U83" s="78">
        <v>0</v>
      </c>
      <c r="V83" s="76" t="s">
        <v>35</v>
      </c>
      <c r="W83" s="200">
        <v>40473</v>
      </c>
      <c r="X83" s="78" t="s">
        <v>47</v>
      </c>
      <c r="Y83" s="71"/>
      <c r="Z83" s="71"/>
      <c r="AA83" s="71"/>
      <c r="AB83" s="71"/>
      <c r="AC83" s="71"/>
    </row>
    <row r="84" spans="1:29" s="72" customFormat="1" x14ac:dyDescent="0.25">
      <c r="A84" s="194">
        <v>81</v>
      </c>
      <c r="B84" s="78" t="s">
        <v>1483</v>
      </c>
      <c r="C84" s="76" t="s">
        <v>1471</v>
      </c>
      <c r="D84" s="78" t="s">
        <v>1484</v>
      </c>
      <c r="E84" s="78" t="s">
        <v>43</v>
      </c>
      <c r="F84" s="78" t="s">
        <v>111</v>
      </c>
      <c r="G84" s="78" t="s">
        <v>1247</v>
      </c>
      <c r="H84" s="78" t="s">
        <v>1063</v>
      </c>
      <c r="I84" s="78" t="s">
        <v>1064</v>
      </c>
      <c r="J84" s="289">
        <v>551782.69284695387</v>
      </c>
      <c r="K84" s="289">
        <v>282770.33930334914</v>
      </c>
      <c r="L84" s="78">
        <v>292</v>
      </c>
      <c r="M84" s="78">
        <v>179</v>
      </c>
      <c r="N84" s="78">
        <v>767</v>
      </c>
      <c r="O84" s="78">
        <v>9</v>
      </c>
      <c r="P84" s="78">
        <v>1</v>
      </c>
      <c r="Q84" s="114"/>
      <c r="R84" s="125">
        <v>1342656</v>
      </c>
      <c r="S84" s="125">
        <v>421021.4</v>
      </c>
      <c r="T84" s="125">
        <v>921634.6</v>
      </c>
      <c r="U84" s="78">
        <v>0</v>
      </c>
      <c r="V84" s="76" t="s">
        <v>35</v>
      </c>
      <c r="W84" s="200">
        <v>40456</v>
      </c>
      <c r="X84" s="78" t="s">
        <v>47</v>
      </c>
      <c r="Y84" s="71"/>
      <c r="Z84" s="71"/>
      <c r="AA84" s="71"/>
      <c r="AB84" s="71"/>
      <c r="AC84" s="71"/>
    </row>
    <row r="85" spans="1:29" s="72" customFormat="1" x14ac:dyDescent="0.25">
      <c r="A85" s="194">
        <v>82</v>
      </c>
      <c r="B85" s="78" t="s">
        <v>1485</v>
      </c>
      <c r="C85" s="76" t="s">
        <v>1471</v>
      </c>
      <c r="D85" s="78" t="s">
        <v>1486</v>
      </c>
      <c r="E85" s="78" t="s">
        <v>43</v>
      </c>
      <c r="F85" s="78" t="s">
        <v>111</v>
      </c>
      <c r="G85" s="78" t="s">
        <v>1247</v>
      </c>
      <c r="H85" s="78" t="s">
        <v>1063</v>
      </c>
      <c r="I85" s="78" t="s">
        <v>1064</v>
      </c>
      <c r="J85" s="289">
        <v>548840</v>
      </c>
      <c r="K85" s="289">
        <v>284844</v>
      </c>
      <c r="L85" s="78">
        <v>273</v>
      </c>
      <c r="M85" s="78">
        <v>152</v>
      </c>
      <c r="N85" s="78">
        <v>771</v>
      </c>
      <c r="O85" s="78">
        <v>13</v>
      </c>
      <c r="P85" s="78">
        <v>3</v>
      </c>
      <c r="Q85" s="114"/>
      <c r="R85" s="125">
        <v>749088</v>
      </c>
      <c r="S85" s="125">
        <v>107885.8</v>
      </c>
      <c r="T85" s="125">
        <v>641202.19999999995</v>
      </c>
      <c r="U85" s="78">
        <v>0</v>
      </c>
      <c r="V85" s="76" t="s">
        <v>35</v>
      </c>
      <c r="W85" s="200">
        <v>40456</v>
      </c>
      <c r="X85" s="78" t="s">
        <v>47</v>
      </c>
      <c r="Y85" s="71"/>
      <c r="Z85" s="71"/>
      <c r="AA85" s="71"/>
      <c r="AB85" s="71"/>
      <c r="AC85" s="71"/>
    </row>
    <row r="86" spans="1:29" s="72" customFormat="1" x14ac:dyDescent="0.25">
      <c r="A86" s="194">
        <v>83</v>
      </c>
      <c r="B86" s="78" t="s">
        <v>1487</v>
      </c>
      <c r="C86" s="76" t="s">
        <v>1471</v>
      </c>
      <c r="D86" s="78" t="s">
        <v>1488</v>
      </c>
      <c r="E86" s="78" t="s">
        <v>43</v>
      </c>
      <c r="F86" s="78" t="s">
        <v>111</v>
      </c>
      <c r="G86" s="78" t="s">
        <v>1247</v>
      </c>
      <c r="H86" s="78" t="s">
        <v>1063</v>
      </c>
      <c r="I86" s="78" t="s">
        <v>1064</v>
      </c>
      <c r="J86" s="289">
        <v>547246.59233610902</v>
      </c>
      <c r="K86" s="289">
        <v>284734.30280050228</v>
      </c>
      <c r="L86" s="78">
        <v>274</v>
      </c>
      <c r="M86" s="78">
        <v>138</v>
      </c>
      <c r="N86" s="78">
        <v>164</v>
      </c>
      <c r="O86" s="78">
        <v>1</v>
      </c>
      <c r="P86" s="78">
        <v>1</v>
      </c>
      <c r="Q86" s="114"/>
      <c r="R86" s="125">
        <v>317952</v>
      </c>
      <c r="S86" s="125">
        <v>1056.1590000000001</v>
      </c>
      <c r="T86" s="125">
        <v>316895.8</v>
      </c>
      <c r="U86" s="78">
        <v>0</v>
      </c>
      <c r="V86" s="76" t="s">
        <v>35</v>
      </c>
      <c r="W86" s="200">
        <v>40456</v>
      </c>
      <c r="X86" s="78" t="s">
        <v>47</v>
      </c>
      <c r="Y86" s="71"/>
      <c r="Z86" s="71"/>
      <c r="AA86" s="71"/>
      <c r="AB86" s="71"/>
      <c r="AC86" s="71"/>
    </row>
    <row r="87" spans="1:29" s="72" customFormat="1" x14ac:dyDescent="0.25">
      <c r="A87" s="194">
        <v>84</v>
      </c>
      <c r="B87" s="78" t="s">
        <v>1489</v>
      </c>
      <c r="C87" s="76" t="s">
        <v>1471</v>
      </c>
      <c r="D87" s="78" t="s">
        <v>1490</v>
      </c>
      <c r="E87" s="78" t="s">
        <v>43</v>
      </c>
      <c r="F87" s="78" t="s">
        <v>111</v>
      </c>
      <c r="G87" s="78" t="s">
        <v>1247</v>
      </c>
      <c r="H87" s="78" t="s">
        <v>1063</v>
      </c>
      <c r="I87" s="78" t="s">
        <v>1064</v>
      </c>
      <c r="J87" s="289">
        <v>558447.49210568029</v>
      </c>
      <c r="K87" s="289">
        <v>315752.48411992053</v>
      </c>
      <c r="L87" s="78">
        <v>8</v>
      </c>
      <c r="M87" s="78">
        <v>240</v>
      </c>
      <c r="N87" s="78">
        <v>617</v>
      </c>
      <c r="O87" s="78">
        <v>4</v>
      </c>
      <c r="P87" s="78">
        <v>2</v>
      </c>
      <c r="Q87" s="114"/>
      <c r="R87" s="125">
        <v>1792800</v>
      </c>
      <c r="S87" s="125">
        <v>678169.3</v>
      </c>
      <c r="T87" s="125">
        <v>1114631</v>
      </c>
      <c r="U87" s="78">
        <v>0</v>
      </c>
      <c r="V87" s="76" t="s">
        <v>35</v>
      </c>
      <c r="W87" s="200">
        <v>40459</v>
      </c>
      <c r="X87" s="78" t="s">
        <v>47</v>
      </c>
      <c r="Y87" s="71"/>
      <c r="Z87" s="71"/>
      <c r="AA87" s="71"/>
      <c r="AB87" s="71"/>
      <c r="AC87" s="71"/>
    </row>
    <row r="88" spans="1:29" s="72" customFormat="1" x14ac:dyDescent="0.25">
      <c r="A88" s="194">
        <v>85</v>
      </c>
      <c r="B88" s="78" t="s">
        <v>1491</v>
      </c>
      <c r="C88" s="76" t="s">
        <v>1471</v>
      </c>
      <c r="D88" s="78" t="s">
        <v>1492</v>
      </c>
      <c r="E88" s="78" t="s">
        <v>43</v>
      </c>
      <c r="F88" s="78" t="s">
        <v>111</v>
      </c>
      <c r="G88" s="78" t="s">
        <v>1247</v>
      </c>
      <c r="H88" s="78" t="s">
        <v>1063</v>
      </c>
      <c r="I88" s="78" t="s">
        <v>1064</v>
      </c>
      <c r="J88" s="289">
        <v>557905.8046110142</v>
      </c>
      <c r="K88" s="289">
        <v>315004.18490386609</v>
      </c>
      <c r="L88" s="78">
        <v>8</v>
      </c>
      <c r="M88" s="78">
        <v>235</v>
      </c>
      <c r="N88" s="78">
        <v>2</v>
      </c>
      <c r="O88" s="78">
        <v>13</v>
      </c>
      <c r="P88" s="78">
        <v>1</v>
      </c>
      <c r="Q88" s="114"/>
      <c r="R88" s="125">
        <v>1760832</v>
      </c>
      <c r="S88" s="125">
        <v>1203144</v>
      </c>
      <c r="T88" s="125">
        <v>557688.4</v>
      </c>
      <c r="U88" s="78">
        <v>0</v>
      </c>
      <c r="V88" s="76" t="s">
        <v>35</v>
      </c>
      <c r="W88" s="200">
        <v>40459</v>
      </c>
      <c r="X88" s="78" t="s">
        <v>47</v>
      </c>
      <c r="Y88" s="71"/>
      <c r="Z88" s="71"/>
      <c r="AA88" s="71"/>
      <c r="AB88" s="71"/>
      <c r="AC88" s="71"/>
    </row>
    <row r="89" spans="1:29" s="72" customFormat="1" x14ac:dyDescent="0.25">
      <c r="A89" s="194">
        <v>86</v>
      </c>
      <c r="B89" s="78" t="s">
        <v>1493</v>
      </c>
      <c r="C89" s="76" t="s">
        <v>1471</v>
      </c>
      <c r="D89" s="78" t="s">
        <v>1494</v>
      </c>
      <c r="E89" s="78" t="s">
        <v>43</v>
      </c>
      <c r="F89" s="78" t="s">
        <v>111</v>
      </c>
      <c r="G89" s="78" t="s">
        <v>1247</v>
      </c>
      <c r="H89" s="78" t="s">
        <v>1063</v>
      </c>
      <c r="I89" s="78" t="s">
        <v>1064</v>
      </c>
      <c r="J89" s="289">
        <v>557437.9213859865</v>
      </c>
      <c r="K89" s="289">
        <v>317396.40153131518</v>
      </c>
      <c r="L89" s="78">
        <v>6</v>
      </c>
      <c r="M89" s="78">
        <v>230</v>
      </c>
      <c r="N89" s="78">
        <v>1141</v>
      </c>
      <c r="O89" s="78">
        <v>3</v>
      </c>
      <c r="P89" s="78">
        <v>9</v>
      </c>
      <c r="Q89" s="114"/>
      <c r="R89" s="125">
        <v>3754944</v>
      </c>
      <c r="S89" s="125">
        <v>2205247</v>
      </c>
      <c r="T89" s="125">
        <v>1549698</v>
      </c>
      <c r="U89" s="78">
        <v>0</v>
      </c>
      <c r="V89" s="76" t="s">
        <v>35</v>
      </c>
      <c r="W89" s="200">
        <v>40459</v>
      </c>
      <c r="X89" s="78" t="s">
        <v>47</v>
      </c>
      <c r="Y89" s="71"/>
      <c r="Z89" s="71"/>
      <c r="AA89" s="71"/>
      <c r="AB89" s="71"/>
      <c r="AC89" s="71"/>
    </row>
    <row r="90" spans="1:29" s="72" customFormat="1" x14ac:dyDescent="0.25">
      <c r="A90" s="194">
        <v>87</v>
      </c>
      <c r="B90" s="78" t="s">
        <v>1495</v>
      </c>
      <c r="C90" s="76" t="s">
        <v>1471</v>
      </c>
      <c r="D90" s="78" t="s">
        <v>1496</v>
      </c>
      <c r="E90" s="78" t="s">
        <v>43</v>
      </c>
      <c r="F90" s="78" t="s">
        <v>111</v>
      </c>
      <c r="G90" s="78" t="s">
        <v>1247</v>
      </c>
      <c r="H90" s="78" t="s">
        <v>1063</v>
      </c>
      <c r="I90" s="78" t="s">
        <v>1064</v>
      </c>
      <c r="J90" s="289">
        <v>548859</v>
      </c>
      <c r="K90" s="289">
        <v>301870</v>
      </c>
      <c r="L90" s="78">
        <v>118</v>
      </c>
      <c r="M90" s="78">
        <v>152</v>
      </c>
      <c r="N90" s="78">
        <v>910</v>
      </c>
      <c r="O90" s="78">
        <v>9</v>
      </c>
      <c r="P90" s="78">
        <v>1</v>
      </c>
      <c r="Q90" s="114"/>
      <c r="R90" s="125">
        <v>76896</v>
      </c>
      <c r="S90" s="125">
        <v>107194.2</v>
      </c>
      <c r="T90" s="125">
        <v>-30298.2</v>
      </c>
      <c r="U90" s="78">
        <v>0</v>
      </c>
      <c r="V90" s="76" t="s">
        <v>35</v>
      </c>
      <c r="W90" s="201">
        <v>40459</v>
      </c>
      <c r="X90" s="78" t="s">
        <v>47</v>
      </c>
      <c r="Y90" s="71"/>
      <c r="Z90" s="71"/>
      <c r="AA90" s="71"/>
      <c r="AB90" s="71"/>
      <c r="AC90" s="71"/>
    </row>
    <row r="91" spans="1:29" s="72" customFormat="1" x14ac:dyDescent="0.25">
      <c r="A91" s="194">
        <v>88</v>
      </c>
      <c r="B91" s="78" t="s">
        <v>1497</v>
      </c>
      <c r="C91" s="76" t="s">
        <v>1471</v>
      </c>
      <c r="D91" s="78" t="s">
        <v>1498</v>
      </c>
      <c r="E91" s="78" t="s">
        <v>43</v>
      </c>
      <c r="F91" s="78" t="s">
        <v>111</v>
      </c>
      <c r="G91" s="78" t="s">
        <v>1247</v>
      </c>
      <c r="H91" s="78" t="s">
        <v>1063</v>
      </c>
      <c r="I91" s="78" t="s">
        <v>1064</v>
      </c>
      <c r="J91" s="289">
        <v>545364.92178832251</v>
      </c>
      <c r="K91" s="289">
        <v>301660.36746686825</v>
      </c>
      <c r="L91" s="78">
        <v>120</v>
      </c>
      <c r="M91" s="78">
        <v>120</v>
      </c>
      <c r="N91" s="78">
        <v>913</v>
      </c>
      <c r="O91" s="78">
        <v>2</v>
      </c>
      <c r="P91" s="78">
        <v>1</v>
      </c>
      <c r="Q91" s="114"/>
      <c r="R91" s="125">
        <v>557280</v>
      </c>
      <c r="S91" s="125">
        <v>490241.6</v>
      </c>
      <c r="T91" s="125">
        <v>67038.38</v>
      </c>
      <c r="U91" s="78">
        <v>0</v>
      </c>
      <c r="V91" s="76" t="s">
        <v>35</v>
      </c>
      <c r="W91" s="201">
        <v>40459</v>
      </c>
      <c r="X91" s="78" t="s">
        <v>47</v>
      </c>
      <c r="Y91" s="71"/>
      <c r="Z91" s="71"/>
      <c r="AA91" s="71"/>
      <c r="AB91" s="71"/>
      <c r="AC91" s="71"/>
    </row>
    <row r="92" spans="1:29" s="72" customFormat="1" x14ac:dyDescent="0.25">
      <c r="A92" s="194">
        <v>89</v>
      </c>
      <c r="B92" s="78" t="s">
        <v>1499</v>
      </c>
      <c r="C92" s="76" t="s">
        <v>1471</v>
      </c>
      <c r="D92" s="78" t="s">
        <v>1500</v>
      </c>
      <c r="E92" s="78" t="s">
        <v>43</v>
      </c>
      <c r="F92" s="78" t="s">
        <v>111</v>
      </c>
      <c r="G92" s="78" t="s">
        <v>1247</v>
      </c>
      <c r="H92" s="78" t="s">
        <v>1063</v>
      </c>
      <c r="I92" s="78" t="s">
        <v>1064</v>
      </c>
      <c r="J92" s="289">
        <v>541200</v>
      </c>
      <c r="K92" s="289">
        <v>300677</v>
      </c>
      <c r="L92" s="78">
        <v>129</v>
      </c>
      <c r="M92" s="78">
        <v>82</v>
      </c>
      <c r="N92" s="78">
        <v>915</v>
      </c>
      <c r="O92" s="78">
        <v>14</v>
      </c>
      <c r="P92" s="78">
        <v>1</v>
      </c>
      <c r="Q92" s="114"/>
      <c r="R92" s="125">
        <v>681696</v>
      </c>
      <c r="S92" s="125">
        <v>601793.69999999995</v>
      </c>
      <c r="T92" s="125">
        <v>79902.31</v>
      </c>
      <c r="U92" s="78">
        <v>0</v>
      </c>
      <c r="V92" s="76" t="s">
        <v>35</v>
      </c>
      <c r="W92" s="201">
        <v>40459</v>
      </c>
      <c r="X92" s="78" t="s">
        <v>47</v>
      </c>
      <c r="Y92" s="71"/>
      <c r="Z92" s="71"/>
      <c r="AA92" s="71"/>
      <c r="AB92" s="71"/>
      <c r="AC92" s="71"/>
    </row>
    <row r="93" spans="1:29" s="72" customFormat="1" x14ac:dyDescent="0.25">
      <c r="A93" s="194">
        <v>90</v>
      </c>
      <c r="B93" s="78" t="s">
        <v>1501</v>
      </c>
      <c r="C93" s="76" t="s">
        <v>1471</v>
      </c>
      <c r="D93" s="78" t="s">
        <v>1502</v>
      </c>
      <c r="E93" s="78" t="s">
        <v>43</v>
      </c>
      <c r="F93" s="78" t="s">
        <v>111</v>
      </c>
      <c r="G93" s="78" t="s">
        <v>1247</v>
      </c>
      <c r="H93" s="78" t="s">
        <v>1063</v>
      </c>
      <c r="I93" s="78" t="s">
        <v>1064</v>
      </c>
      <c r="J93" s="289">
        <v>541149.11120322847</v>
      </c>
      <c r="K93" s="289">
        <v>299097.19462088979</v>
      </c>
      <c r="L93" s="78">
        <v>143</v>
      </c>
      <c r="M93" s="78">
        <v>82</v>
      </c>
      <c r="N93" s="78">
        <v>82</v>
      </c>
      <c r="O93" s="78">
        <v>6</v>
      </c>
      <c r="P93" s="78">
        <v>1</v>
      </c>
      <c r="Q93" s="114"/>
      <c r="R93" s="125">
        <v>469152</v>
      </c>
      <c r="S93" s="125">
        <v>248736.6</v>
      </c>
      <c r="T93" s="125">
        <v>220415.4</v>
      </c>
      <c r="U93" s="78">
        <v>0</v>
      </c>
      <c r="V93" s="76" t="s">
        <v>35</v>
      </c>
      <c r="W93" s="201">
        <v>40459</v>
      </c>
      <c r="X93" s="78" t="s">
        <v>47</v>
      </c>
      <c r="Y93" s="71"/>
      <c r="Z93" s="71"/>
      <c r="AA93" s="71"/>
      <c r="AB93" s="71"/>
      <c r="AC93" s="71"/>
    </row>
    <row r="94" spans="1:29" s="72" customFormat="1" x14ac:dyDescent="0.25">
      <c r="A94" s="194">
        <v>91</v>
      </c>
      <c r="B94" s="78" t="s">
        <v>1503</v>
      </c>
      <c r="C94" s="76" t="s">
        <v>1471</v>
      </c>
      <c r="D94" s="78" t="s">
        <v>1504</v>
      </c>
      <c r="E94" s="78" t="s">
        <v>43</v>
      </c>
      <c r="F94" s="78" t="s">
        <v>111</v>
      </c>
      <c r="G94" s="78" t="s">
        <v>1247</v>
      </c>
      <c r="H94" s="78" t="s">
        <v>1063</v>
      </c>
      <c r="I94" s="78" t="s">
        <v>1064</v>
      </c>
      <c r="J94" s="289">
        <v>538765</v>
      </c>
      <c r="K94" s="289">
        <v>300343</v>
      </c>
      <c r="L94" s="78">
        <v>132</v>
      </c>
      <c r="M94" s="78">
        <v>60</v>
      </c>
      <c r="N94" s="78">
        <v>84</v>
      </c>
      <c r="O94" s="78">
        <v>3</v>
      </c>
      <c r="P94" s="78">
        <v>1</v>
      </c>
      <c r="Q94" s="114"/>
      <c r="R94" s="125">
        <v>625536</v>
      </c>
      <c r="S94" s="125">
        <v>376827</v>
      </c>
      <c r="T94" s="125">
        <v>248709</v>
      </c>
      <c r="U94" s="78">
        <v>0</v>
      </c>
      <c r="V94" s="76" t="s">
        <v>35</v>
      </c>
      <c r="W94" s="201">
        <v>40459</v>
      </c>
      <c r="X94" s="78" t="s">
        <v>47</v>
      </c>
      <c r="Y94" s="71"/>
      <c r="Z94" s="71"/>
      <c r="AA94" s="71"/>
      <c r="AB94" s="71"/>
      <c r="AC94" s="71"/>
    </row>
    <row r="95" spans="1:29" s="72" customFormat="1" x14ac:dyDescent="0.25">
      <c r="A95" s="194">
        <v>92</v>
      </c>
      <c r="B95" s="78" t="s">
        <v>1505</v>
      </c>
      <c r="C95" s="76" t="s">
        <v>1471</v>
      </c>
      <c r="D95" s="78" t="s">
        <v>1506</v>
      </c>
      <c r="E95" s="78" t="s">
        <v>43</v>
      </c>
      <c r="F95" s="78" t="s">
        <v>111</v>
      </c>
      <c r="G95" s="78" t="s">
        <v>1247</v>
      </c>
      <c r="H95" s="78" t="s">
        <v>1063</v>
      </c>
      <c r="I95" s="78" t="s">
        <v>1064</v>
      </c>
      <c r="J95" s="289">
        <v>539590.85782909254</v>
      </c>
      <c r="K95" s="289">
        <v>301125.93725997</v>
      </c>
      <c r="L95" s="78">
        <v>124</v>
      </c>
      <c r="M95" s="78">
        <v>68</v>
      </c>
      <c r="N95" s="78">
        <v>917</v>
      </c>
      <c r="O95" s="78">
        <v>3</v>
      </c>
      <c r="P95" s="78">
        <v>1</v>
      </c>
      <c r="Q95" s="114"/>
      <c r="R95" s="125">
        <v>853632</v>
      </c>
      <c r="S95" s="125">
        <v>595911.30000000005</v>
      </c>
      <c r="T95" s="125">
        <v>257720.7</v>
      </c>
      <c r="U95" s="78">
        <v>0</v>
      </c>
      <c r="V95" s="76" t="s">
        <v>35</v>
      </c>
      <c r="W95" s="201">
        <v>40459</v>
      </c>
      <c r="X95" s="78" t="s">
        <v>47</v>
      </c>
      <c r="Y95" s="71"/>
      <c r="Z95" s="71"/>
      <c r="AA95" s="71"/>
      <c r="AB95" s="71"/>
      <c r="AC95" s="71"/>
    </row>
    <row r="96" spans="1:29" s="72" customFormat="1" x14ac:dyDescent="0.25">
      <c r="A96" s="194">
        <v>93</v>
      </c>
      <c r="B96" s="78" t="s">
        <v>1507</v>
      </c>
      <c r="C96" s="76" t="s">
        <v>1471</v>
      </c>
      <c r="D96" s="78" t="s">
        <v>1508</v>
      </c>
      <c r="E96" s="78" t="s">
        <v>43</v>
      </c>
      <c r="F96" s="78" t="s">
        <v>111</v>
      </c>
      <c r="G96" s="78" t="s">
        <v>1247</v>
      </c>
      <c r="H96" s="78" t="s">
        <v>1063</v>
      </c>
      <c r="I96" s="78" t="s">
        <v>1064</v>
      </c>
      <c r="J96" s="289">
        <v>537799.24043842428</v>
      </c>
      <c r="K96" s="289">
        <v>300410.55034686235</v>
      </c>
      <c r="L96" s="78">
        <v>131</v>
      </c>
      <c r="M96" s="78">
        <v>51</v>
      </c>
      <c r="N96" s="78">
        <v>669</v>
      </c>
      <c r="O96" s="78">
        <v>1</v>
      </c>
      <c r="P96" s="78">
        <v>1</v>
      </c>
      <c r="Q96" s="114"/>
      <c r="R96" s="125">
        <v>1287360</v>
      </c>
      <c r="S96" s="125">
        <v>821442.6</v>
      </c>
      <c r="T96" s="125">
        <v>465917.4</v>
      </c>
      <c r="U96" s="78">
        <v>0</v>
      </c>
      <c r="V96" s="76" t="s">
        <v>35</v>
      </c>
      <c r="W96" s="201">
        <v>40459</v>
      </c>
      <c r="X96" s="78" t="s">
        <v>47</v>
      </c>
      <c r="Y96" s="71"/>
      <c r="Z96" s="71"/>
      <c r="AA96" s="71"/>
      <c r="AB96" s="71"/>
      <c r="AC96" s="71"/>
    </row>
    <row r="97" spans="1:29" s="72" customFormat="1" x14ac:dyDescent="0.25">
      <c r="A97" s="194">
        <v>94</v>
      </c>
      <c r="B97" s="78" t="s">
        <v>1509</v>
      </c>
      <c r="C97" s="76" t="s">
        <v>1471</v>
      </c>
      <c r="D97" s="78" t="s">
        <v>1510</v>
      </c>
      <c r="E97" s="78" t="s">
        <v>43</v>
      </c>
      <c r="F97" s="78" t="s">
        <v>111</v>
      </c>
      <c r="G97" s="78" t="s">
        <v>1247</v>
      </c>
      <c r="H97" s="78" t="s">
        <v>1063</v>
      </c>
      <c r="I97" s="78" t="s">
        <v>1064</v>
      </c>
      <c r="J97" s="289">
        <v>539789.05707075016</v>
      </c>
      <c r="K97" s="289">
        <v>303716.5878250692</v>
      </c>
      <c r="L97" s="78">
        <v>101</v>
      </c>
      <c r="M97" s="78">
        <v>70</v>
      </c>
      <c r="N97" s="78">
        <v>903</v>
      </c>
      <c r="O97" s="78">
        <v>9</v>
      </c>
      <c r="P97" s="78">
        <v>1</v>
      </c>
      <c r="Q97" s="114"/>
      <c r="R97" s="125">
        <v>588384</v>
      </c>
      <c r="S97" s="125">
        <v>645109.4</v>
      </c>
      <c r="T97" s="125">
        <v>-56725.440000000002</v>
      </c>
      <c r="U97" s="78">
        <v>0</v>
      </c>
      <c r="V97" s="76" t="s">
        <v>35</v>
      </c>
      <c r="W97" s="201">
        <v>40463</v>
      </c>
      <c r="X97" s="78" t="s">
        <v>47</v>
      </c>
      <c r="Y97" s="71"/>
      <c r="Z97" s="71"/>
      <c r="AA97" s="71"/>
      <c r="AB97" s="71"/>
      <c r="AC97" s="71"/>
    </row>
    <row r="98" spans="1:29" s="72" customFormat="1" x14ac:dyDescent="0.25">
      <c r="A98" s="194">
        <v>95</v>
      </c>
      <c r="B98" s="78" t="s">
        <v>1511</v>
      </c>
      <c r="C98" s="76" t="s">
        <v>1471</v>
      </c>
      <c r="D98" s="78" t="s">
        <v>1512</v>
      </c>
      <c r="E98" s="78" t="s">
        <v>43</v>
      </c>
      <c r="F98" s="78" t="s">
        <v>111</v>
      </c>
      <c r="G98" s="78" t="s">
        <v>1247</v>
      </c>
      <c r="H98" s="78" t="s">
        <v>1063</v>
      </c>
      <c r="I98" s="78" t="s">
        <v>1064</v>
      </c>
      <c r="J98" s="289">
        <v>536693.68515380216</v>
      </c>
      <c r="K98" s="289">
        <v>304398.47417124879</v>
      </c>
      <c r="L98" s="78">
        <v>95</v>
      </c>
      <c r="M98" s="78">
        <v>41</v>
      </c>
      <c r="N98" s="78">
        <v>906</v>
      </c>
      <c r="O98" s="78">
        <v>7</v>
      </c>
      <c r="P98" s="78">
        <v>1</v>
      </c>
      <c r="Q98" s="114"/>
      <c r="R98" s="125">
        <v>860544</v>
      </c>
      <c r="S98" s="125">
        <v>1322616</v>
      </c>
      <c r="T98" s="125">
        <v>-462071.5</v>
      </c>
      <c r="U98" s="78">
        <v>0</v>
      </c>
      <c r="V98" s="76" t="s">
        <v>35</v>
      </c>
      <c r="W98" s="201">
        <v>40463</v>
      </c>
      <c r="X98" s="78" t="s">
        <v>47</v>
      </c>
      <c r="Y98" s="71"/>
      <c r="Z98" s="71"/>
      <c r="AA98" s="71"/>
      <c r="AB98" s="71"/>
      <c r="AC98" s="71"/>
    </row>
    <row r="99" spans="1:29" s="72" customFormat="1" x14ac:dyDescent="0.25">
      <c r="A99" s="194">
        <v>96</v>
      </c>
      <c r="B99" s="78" t="s">
        <v>1513</v>
      </c>
      <c r="C99" s="76" t="s">
        <v>1471</v>
      </c>
      <c r="D99" s="78" t="s">
        <v>1514</v>
      </c>
      <c r="E99" s="78" t="s">
        <v>43</v>
      </c>
      <c r="F99" s="78" t="s">
        <v>111</v>
      </c>
      <c r="G99" s="78" t="s">
        <v>1247</v>
      </c>
      <c r="H99" s="78" t="s">
        <v>1063</v>
      </c>
      <c r="I99" s="78" t="s">
        <v>1064</v>
      </c>
      <c r="J99" s="289">
        <v>533785</v>
      </c>
      <c r="K99" s="289">
        <v>302484</v>
      </c>
      <c r="L99" s="78">
        <v>112</v>
      </c>
      <c r="M99" s="78">
        <v>15</v>
      </c>
      <c r="N99" s="78">
        <v>657</v>
      </c>
      <c r="O99" s="78">
        <v>9</v>
      </c>
      <c r="P99" s="78">
        <v>1</v>
      </c>
      <c r="Q99" s="114"/>
      <c r="R99" s="125">
        <v>354240</v>
      </c>
      <c r="S99" s="125">
        <v>567454.80000000005</v>
      </c>
      <c r="T99" s="125">
        <v>-213214.8</v>
      </c>
      <c r="U99" s="78">
        <v>0</v>
      </c>
      <c r="V99" s="76" t="s">
        <v>35</v>
      </c>
      <c r="W99" s="201">
        <v>40466</v>
      </c>
      <c r="X99" s="78" t="s">
        <v>47</v>
      </c>
      <c r="Y99" s="71"/>
      <c r="Z99" s="71"/>
      <c r="AA99" s="71"/>
      <c r="AB99" s="71"/>
      <c r="AC99" s="71"/>
    </row>
    <row r="100" spans="1:29" s="72" customFormat="1" x14ac:dyDescent="0.25">
      <c r="A100" s="194">
        <v>97</v>
      </c>
      <c r="B100" s="78" t="s">
        <v>1515</v>
      </c>
      <c r="C100" s="76" t="s">
        <v>1471</v>
      </c>
      <c r="D100" s="78" t="s">
        <v>1516</v>
      </c>
      <c r="E100" s="78" t="s">
        <v>43</v>
      </c>
      <c r="F100" s="78" t="s">
        <v>111</v>
      </c>
      <c r="G100" s="78" t="s">
        <v>1247</v>
      </c>
      <c r="H100" s="78" t="s">
        <v>1063</v>
      </c>
      <c r="I100" s="78" t="s">
        <v>1064</v>
      </c>
      <c r="J100" s="289">
        <v>536689.00647395186</v>
      </c>
      <c r="K100" s="289">
        <v>288654.58541105327</v>
      </c>
      <c r="L100" s="78">
        <v>238</v>
      </c>
      <c r="M100" s="78">
        <v>41</v>
      </c>
      <c r="N100" s="78">
        <v>1011</v>
      </c>
      <c r="O100" s="78">
        <v>6</v>
      </c>
      <c r="P100" s="78">
        <v>1</v>
      </c>
      <c r="Q100" s="114"/>
      <c r="R100" s="125">
        <v>1597536</v>
      </c>
      <c r="S100" s="125">
        <v>1366268</v>
      </c>
      <c r="T100" s="125">
        <v>231268.5</v>
      </c>
      <c r="U100" s="78">
        <v>0</v>
      </c>
      <c r="V100" s="76" t="s">
        <v>35</v>
      </c>
      <c r="W100" s="201">
        <v>40466</v>
      </c>
      <c r="X100" s="78" t="s">
        <v>47</v>
      </c>
      <c r="Y100" s="71"/>
      <c r="Z100" s="71"/>
      <c r="AA100" s="71"/>
      <c r="AB100" s="71"/>
      <c r="AC100" s="71"/>
    </row>
    <row r="101" spans="1:29" s="72" customFormat="1" x14ac:dyDescent="0.25">
      <c r="A101" s="194">
        <v>98</v>
      </c>
      <c r="B101" s="78" t="s">
        <v>1517</v>
      </c>
      <c r="C101" s="76" t="s">
        <v>1471</v>
      </c>
      <c r="D101" s="78" t="s">
        <v>1518</v>
      </c>
      <c r="E101" s="78" t="s">
        <v>1519</v>
      </c>
      <c r="F101" s="78" t="s">
        <v>1520</v>
      </c>
      <c r="G101" s="78" t="s">
        <v>1247</v>
      </c>
      <c r="H101" s="78" t="s">
        <v>1063</v>
      </c>
      <c r="I101" s="78" t="s">
        <v>1064</v>
      </c>
      <c r="J101" s="289">
        <v>567616</v>
      </c>
      <c r="K101" s="289">
        <v>283502</v>
      </c>
      <c r="L101" s="78">
        <v>285</v>
      </c>
      <c r="M101" s="78">
        <v>323</v>
      </c>
      <c r="N101" s="78">
        <v>167</v>
      </c>
      <c r="O101" s="78">
        <v>1</v>
      </c>
      <c r="P101" s="78">
        <v>1</v>
      </c>
      <c r="Q101" s="114"/>
      <c r="R101" s="125">
        <v>505.44</v>
      </c>
      <c r="S101" s="125">
        <v>2699.8960000000002</v>
      </c>
      <c r="T101" s="125">
        <v>-2194.4560000000001</v>
      </c>
      <c r="U101" s="78">
        <v>0</v>
      </c>
      <c r="V101" s="76" t="s">
        <v>35</v>
      </c>
      <c r="W101" s="200">
        <v>40772</v>
      </c>
      <c r="X101" s="78" t="s">
        <v>47</v>
      </c>
      <c r="Y101" s="71"/>
      <c r="Z101" s="71"/>
      <c r="AA101" s="71"/>
      <c r="AB101" s="71"/>
      <c r="AC101" s="71"/>
    </row>
    <row r="102" spans="1:29" s="72" customFormat="1" x14ac:dyDescent="0.25">
      <c r="A102" s="194">
        <v>99</v>
      </c>
      <c r="B102" s="78" t="s">
        <v>1521</v>
      </c>
      <c r="C102" s="76" t="s">
        <v>1471</v>
      </c>
      <c r="D102" s="78" t="s">
        <v>1522</v>
      </c>
      <c r="E102" s="78" t="s">
        <v>1519</v>
      </c>
      <c r="F102" s="78" t="s">
        <v>1520</v>
      </c>
      <c r="G102" s="78" t="s">
        <v>1247</v>
      </c>
      <c r="H102" s="78" t="s">
        <v>1063</v>
      </c>
      <c r="I102" s="78" t="s">
        <v>1064</v>
      </c>
      <c r="J102" s="289">
        <v>591687.49771400006</v>
      </c>
      <c r="K102" s="289">
        <v>265835.55735726218</v>
      </c>
      <c r="L102" s="78">
        <v>446</v>
      </c>
      <c r="M102" s="78">
        <v>543</v>
      </c>
      <c r="N102" s="78">
        <v>879</v>
      </c>
      <c r="O102" s="78">
        <v>14</v>
      </c>
      <c r="P102" s="78">
        <v>1</v>
      </c>
      <c r="Q102" s="114"/>
      <c r="R102" s="125">
        <v>162108</v>
      </c>
      <c r="S102" s="125">
        <v>96077.93</v>
      </c>
      <c r="T102" s="125">
        <v>66030.070000000007</v>
      </c>
      <c r="U102" s="78">
        <v>0</v>
      </c>
      <c r="V102" s="76" t="s">
        <v>35</v>
      </c>
      <c r="W102" s="200">
        <v>40763</v>
      </c>
      <c r="X102" s="78" t="s">
        <v>47</v>
      </c>
      <c r="Y102" s="71"/>
      <c r="Z102" s="71"/>
      <c r="AA102" s="71"/>
      <c r="AB102" s="71"/>
      <c r="AC102" s="71"/>
    </row>
    <row r="103" spans="1:29" s="72" customFormat="1" x14ac:dyDescent="0.25">
      <c r="A103" s="194">
        <v>100</v>
      </c>
      <c r="B103" s="78" t="s">
        <v>1523</v>
      </c>
      <c r="C103" s="76" t="s">
        <v>1471</v>
      </c>
      <c r="D103" s="78" t="s">
        <v>1524</v>
      </c>
      <c r="E103" s="78" t="s">
        <v>1519</v>
      </c>
      <c r="F103" s="78" t="s">
        <v>1520</v>
      </c>
      <c r="G103" s="78" t="s">
        <v>1247</v>
      </c>
      <c r="H103" s="78" t="s">
        <v>1063</v>
      </c>
      <c r="I103" s="78" t="s">
        <v>1064</v>
      </c>
      <c r="J103" s="289">
        <v>547000.48767998442</v>
      </c>
      <c r="K103" s="289">
        <v>265716.74632106413</v>
      </c>
      <c r="L103" s="78">
        <v>447</v>
      </c>
      <c r="M103" s="78">
        <v>135</v>
      </c>
      <c r="N103" s="78">
        <v>273</v>
      </c>
      <c r="O103" s="78">
        <v>9</v>
      </c>
      <c r="P103" s="78">
        <v>1</v>
      </c>
      <c r="Q103" s="114"/>
      <c r="R103" s="125">
        <v>30437.68</v>
      </c>
      <c r="S103" s="125">
        <v>21674.04</v>
      </c>
      <c r="T103" s="125">
        <v>8763.6460000000006</v>
      </c>
      <c r="U103" s="78">
        <v>0</v>
      </c>
      <c r="V103" s="76" t="s">
        <v>35</v>
      </c>
      <c r="W103" s="200">
        <v>40771</v>
      </c>
      <c r="X103" s="78" t="s">
        <v>47</v>
      </c>
      <c r="Y103" s="71"/>
      <c r="Z103" s="71"/>
      <c r="AA103" s="71"/>
      <c r="AB103" s="71"/>
      <c r="AC103" s="71"/>
    </row>
    <row r="104" spans="1:29" s="72" customFormat="1" x14ac:dyDescent="0.25">
      <c r="A104" s="194">
        <v>101</v>
      </c>
      <c r="B104" s="78" t="s">
        <v>1525</v>
      </c>
      <c r="C104" s="76" t="s">
        <v>1471</v>
      </c>
      <c r="D104" s="78" t="s">
        <v>1526</v>
      </c>
      <c r="E104" s="78" t="s">
        <v>1519</v>
      </c>
      <c r="F104" s="78" t="s">
        <v>1520</v>
      </c>
      <c r="G104" s="78" t="s">
        <v>1247</v>
      </c>
      <c r="H104" s="78" t="s">
        <v>1063</v>
      </c>
      <c r="I104" s="78" t="s">
        <v>1064</v>
      </c>
      <c r="J104" s="289">
        <v>533911.93109081825</v>
      </c>
      <c r="K104" s="289">
        <v>274771.47925531265</v>
      </c>
      <c r="L104" s="78">
        <v>365</v>
      </c>
      <c r="M104" s="78">
        <v>16</v>
      </c>
      <c r="N104" s="78">
        <v>790</v>
      </c>
      <c r="O104" s="78">
        <v>1</v>
      </c>
      <c r="P104" s="78">
        <v>3</v>
      </c>
      <c r="Q104" s="114"/>
      <c r="R104" s="125">
        <v>667669</v>
      </c>
      <c r="S104" s="125">
        <v>250455.1</v>
      </c>
      <c r="T104" s="125">
        <v>417213.9</v>
      </c>
      <c r="U104" s="78">
        <v>0</v>
      </c>
      <c r="V104" s="76" t="s">
        <v>35</v>
      </c>
      <c r="W104" s="200">
        <v>40773</v>
      </c>
      <c r="X104" s="78" t="s">
        <v>47</v>
      </c>
      <c r="Y104" s="71"/>
      <c r="Z104" s="71"/>
      <c r="AA104" s="71"/>
      <c r="AB104" s="71"/>
      <c r="AC104" s="71"/>
    </row>
    <row r="105" spans="1:29" s="72" customFormat="1" x14ac:dyDescent="0.25">
      <c r="A105" s="194">
        <v>102</v>
      </c>
      <c r="B105" s="78" t="s">
        <v>1527</v>
      </c>
      <c r="C105" s="76" t="s">
        <v>1471</v>
      </c>
      <c r="D105" s="78" t="s">
        <v>1528</v>
      </c>
      <c r="E105" s="78" t="s">
        <v>1519</v>
      </c>
      <c r="F105" s="78" t="s">
        <v>1520</v>
      </c>
      <c r="G105" s="78" t="s">
        <v>1247</v>
      </c>
      <c r="H105" s="78" t="s">
        <v>1063</v>
      </c>
      <c r="I105" s="78" t="s">
        <v>1064</v>
      </c>
      <c r="J105" s="289">
        <v>573180.44159422594</v>
      </c>
      <c r="K105" s="289">
        <v>284456.51723339141</v>
      </c>
      <c r="L105" s="78">
        <v>276</v>
      </c>
      <c r="M105" s="78">
        <v>374</v>
      </c>
      <c r="N105" s="78">
        <v>974</v>
      </c>
      <c r="O105" s="78">
        <v>3</v>
      </c>
      <c r="P105" s="78">
        <v>1</v>
      </c>
      <c r="Q105" s="114"/>
      <c r="R105" s="125">
        <v>864609.1</v>
      </c>
      <c r="S105" s="125">
        <v>653180.69999999995</v>
      </c>
      <c r="T105" s="125">
        <v>211428.4</v>
      </c>
      <c r="U105" s="78">
        <v>0</v>
      </c>
      <c r="V105" s="76" t="s">
        <v>35</v>
      </c>
      <c r="W105" s="200">
        <v>40772</v>
      </c>
      <c r="X105" s="78" t="s">
        <v>47</v>
      </c>
      <c r="Y105" s="71"/>
      <c r="Z105" s="71"/>
      <c r="AA105" s="71"/>
      <c r="AB105" s="71"/>
      <c r="AC105" s="71"/>
    </row>
    <row r="106" spans="1:29" s="72" customFormat="1" x14ac:dyDescent="0.25">
      <c r="A106" s="194">
        <v>103</v>
      </c>
      <c r="B106" s="78" t="s">
        <v>1529</v>
      </c>
      <c r="C106" s="76" t="s">
        <v>1471</v>
      </c>
      <c r="D106" s="78" t="s">
        <v>1530</v>
      </c>
      <c r="E106" s="78" t="s">
        <v>1519</v>
      </c>
      <c r="F106" s="78" t="s">
        <v>1520</v>
      </c>
      <c r="G106" s="78" t="s">
        <v>1247</v>
      </c>
      <c r="H106" s="78" t="s">
        <v>1063</v>
      </c>
      <c r="I106" s="78" t="s">
        <v>1064</v>
      </c>
      <c r="J106" s="289">
        <v>596115.59539630089</v>
      </c>
      <c r="K106" s="289">
        <v>268041.67835066631</v>
      </c>
      <c r="L106" s="78">
        <v>426</v>
      </c>
      <c r="M106" s="78">
        <v>583</v>
      </c>
      <c r="N106" s="78">
        <v>859</v>
      </c>
      <c r="O106" s="78">
        <v>5</v>
      </c>
      <c r="P106" s="78">
        <v>1</v>
      </c>
      <c r="Q106" s="114"/>
      <c r="R106" s="125">
        <v>519793.2</v>
      </c>
      <c r="S106" s="125">
        <v>360898.5</v>
      </c>
      <c r="T106" s="125">
        <v>158894.70000000001</v>
      </c>
      <c r="U106" s="78">
        <v>0</v>
      </c>
      <c r="V106" s="76" t="s">
        <v>35</v>
      </c>
      <c r="W106" s="200">
        <v>40763</v>
      </c>
      <c r="X106" s="78" t="s">
        <v>47</v>
      </c>
      <c r="Y106" s="71"/>
      <c r="Z106" s="71"/>
      <c r="AA106" s="71"/>
      <c r="AB106" s="71"/>
      <c r="AC106" s="71"/>
    </row>
    <row r="107" spans="1:29" s="72" customFormat="1" x14ac:dyDescent="0.25">
      <c r="A107" s="194">
        <v>104</v>
      </c>
      <c r="B107" s="78" t="s">
        <v>1531</v>
      </c>
      <c r="C107" s="76" t="s">
        <v>1471</v>
      </c>
      <c r="D107" s="78" t="s">
        <v>1532</v>
      </c>
      <c r="E107" s="78" t="s">
        <v>1519</v>
      </c>
      <c r="F107" s="78" t="s">
        <v>1520</v>
      </c>
      <c r="G107" s="78" t="s">
        <v>1247</v>
      </c>
      <c r="H107" s="78" t="s">
        <v>1063</v>
      </c>
      <c r="I107" s="78" t="s">
        <v>1064</v>
      </c>
      <c r="J107" s="289">
        <v>534730.62081662018</v>
      </c>
      <c r="K107" s="289">
        <v>300428.2531302959</v>
      </c>
      <c r="L107" s="78">
        <v>131</v>
      </c>
      <c r="M107" s="78">
        <v>23</v>
      </c>
      <c r="N107" s="78">
        <v>950</v>
      </c>
      <c r="O107" s="78">
        <v>1</v>
      </c>
      <c r="P107" s="78">
        <v>1</v>
      </c>
      <c r="Q107" s="114"/>
      <c r="R107" s="125">
        <v>4840042</v>
      </c>
      <c r="S107" s="125">
        <v>4956160</v>
      </c>
      <c r="T107" s="125">
        <v>-116117.9</v>
      </c>
      <c r="U107" s="78">
        <v>0</v>
      </c>
      <c r="V107" s="76" t="s">
        <v>35</v>
      </c>
      <c r="W107" s="200">
        <v>40785</v>
      </c>
      <c r="X107" s="78" t="s">
        <v>47</v>
      </c>
      <c r="Y107" s="71"/>
      <c r="Z107" s="71"/>
      <c r="AA107" s="71"/>
      <c r="AB107" s="71"/>
      <c r="AC107" s="71"/>
    </row>
    <row r="108" spans="1:29" s="72" customFormat="1" x14ac:dyDescent="0.25">
      <c r="A108" s="194">
        <v>105</v>
      </c>
      <c r="B108" s="78" t="s">
        <v>1533</v>
      </c>
      <c r="C108" s="76" t="s">
        <v>1471</v>
      </c>
      <c r="D108" s="78" t="s">
        <v>1534</v>
      </c>
      <c r="E108" s="78" t="s">
        <v>1519</v>
      </c>
      <c r="F108" s="78" t="s">
        <v>1520</v>
      </c>
      <c r="G108" s="78" t="s">
        <v>1247</v>
      </c>
      <c r="H108" s="78" t="s">
        <v>1063</v>
      </c>
      <c r="I108" s="78" t="s">
        <v>1064</v>
      </c>
      <c r="J108" s="289">
        <v>533936.4644420332</v>
      </c>
      <c r="K108" s="289">
        <v>274339.55328513432</v>
      </c>
      <c r="L108" s="78">
        <v>369</v>
      </c>
      <c r="M108" s="78">
        <v>16</v>
      </c>
      <c r="N108" s="78">
        <v>937</v>
      </c>
      <c r="O108" s="78">
        <v>3</v>
      </c>
      <c r="P108" s="78">
        <v>1</v>
      </c>
      <c r="Q108" s="114"/>
      <c r="R108" s="125">
        <v>463263.8</v>
      </c>
      <c r="S108" s="125">
        <v>305178.7</v>
      </c>
      <c r="T108" s="125">
        <v>158085.20000000001</v>
      </c>
      <c r="U108" s="78">
        <v>0</v>
      </c>
      <c r="V108" s="76" t="s">
        <v>35</v>
      </c>
      <c r="W108" s="200">
        <v>40773</v>
      </c>
      <c r="X108" s="78" t="s">
        <v>47</v>
      </c>
      <c r="Y108" s="71"/>
      <c r="Z108" s="71"/>
      <c r="AA108" s="71"/>
      <c r="AB108" s="71"/>
      <c r="AC108" s="71"/>
    </row>
    <row r="109" spans="1:29" s="72" customFormat="1" x14ac:dyDescent="0.25">
      <c r="A109" s="194">
        <v>106</v>
      </c>
      <c r="B109" s="78" t="s">
        <v>1535</v>
      </c>
      <c r="C109" s="76" t="s">
        <v>1471</v>
      </c>
      <c r="D109" s="78" t="s">
        <v>1536</v>
      </c>
      <c r="E109" s="78" t="s">
        <v>1519</v>
      </c>
      <c r="F109" s="78" t="s">
        <v>1520</v>
      </c>
      <c r="G109" s="78" t="s">
        <v>1247</v>
      </c>
      <c r="H109" s="78" t="s">
        <v>1063</v>
      </c>
      <c r="I109" s="78" t="s">
        <v>1064</v>
      </c>
      <c r="J109" s="289">
        <v>548877.10769193259</v>
      </c>
      <c r="K109" s="289">
        <v>286020.91232733079</v>
      </c>
      <c r="L109" s="78">
        <v>262</v>
      </c>
      <c r="M109" s="78">
        <v>152</v>
      </c>
      <c r="N109" s="78">
        <v>161</v>
      </c>
      <c r="O109" s="78">
        <v>5</v>
      </c>
      <c r="P109" s="78">
        <v>1</v>
      </c>
      <c r="Q109" s="114"/>
      <c r="R109" s="125">
        <v>199458.7</v>
      </c>
      <c r="S109" s="125">
        <v>13325.52</v>
      </c>
      <c r="T109" s="125">
        <v>186133.2</v>
      </c>
      <c r="U109" s="78">
        <v>0</v>
      </c>
      <c r="V109" s="76" t="s">
        <v>35</v>
      </c>
      <c r="W109" s="200">
        <v>40780</v>
      </c>
      <c r="X109" s="78" t="s">
        <v>47</v>
      </c>
      <c r="Y109" s="71"/>
      <c r="Z109" s="71"/>
      <c r="AA109" s="71"/>
      <c r="AB109" s="71"/>
      <c r="AC109" s="71"/>
    </row>
    <row r="110" spans="1:29" s="72" customFormat="1" x14ac:dyDescent="0.25">
      <c r="A110" s="194">
        <v>107</v>
      </c>
      <c r="B110" s="78" t="s">
        <v>1537</v>
      </c>
      <c r="C110" s="76" t="s">
        <v>1471</v>
      </c>
      <c r="D110" s="78" t="s">
        <v>1538</v>
      </c>
      <c r="E110" s="78" t="s">
        <v>1519</v>
      </c>
      <c r="F110" s="78" t="s">
        <v>1520</v>
      </c>
      <c r="G110" s="78" t="s">
        <v>1247</v>
      </c>
      <c r="H110" s="78" t="s">
        <v>1063</v>
      </c>
      <c r="I110" s="78" t="s">
        <v>1064</v>
      </c>
      <c r="J110" s="289">
        <v>554424.86985040421</v>
      </c>
      <c r="K110" s="289">
        <v>278837.12402921205</v>
      </c>
      <c r="L110" s="78">
        <v>328</v>
      </c>
      <c r="M110" s="78">
        <v>203</v>
      </c>
      <c r="N110" s="78">
        <v>793</v>
      </c>
      <c r="O110" s="78">
        <v>10</v>
      </c>
      <c r="P110" s="78">
        <v>1</v>
      </c>
      <c r="Q110" s="114"/>
      <c r="R110" s="125">
        <v>159673.70000000001</v>
      </c>
      <c r="S110" s="125">
        <v>194186.8</v>
      </c>
      <c r="T110" s="125">
        <v>-34513.160000000003</v>
      </c>
      <c r="U110" s="78">
        <v>0</v>
      </c>
      <c r="V110" s="76" t="s">
        <v>35</v>
      </c>
      <c r="W110" s="200">
        <v>40772</v>
      </c>
      <c r="X110" s="78" t="s">
        <v>47</v>
      </c>
      <c r="Y110" s="71"/>
      <c r="Z110" s="71"/>
      <c r="AA110" s="71"/>
      <c r="AB110" s="71"/>
      <c r="AC110" s="71"/>
    </row>
    <row r="111" spans="1:29" s="72" customFormat="1" x14ac:dyDescent="0.25">
      <c r="A111" s="194">
        <v>108</v>
      </c>
      <c r="B111" s="78" t="s">
        <v>1539</v>
      </c>
      <c r="C111" s="76" t="s">
        <v>1471</v>
      </c>
      <c r="D111" s="78" t="s">
        <v>1540</v>
      </c>
      <c r="E111" s="78" t="s">
        <v>1519</v>
      </c>
      <c r="F111" s="78" t="s">
        <v>1520</v>
      </c>
      <c r="G111" s="78" t="s">
        <v>1247</v>
      </c>
      <c r="H111" s="78" t="s">
        <v>1063</v>
      </c>
      <c r="I111" s="78" t="s">
        <v>1064</v>
      </c>
      <c r="J111" s="289">
        <v>587861.31600443786</v>
      </c>
      <c r="K111" s="289">
        <v>267295.03419855889</v>
      </c>
      <c r="L111" s="78">
        <v>433</v>
      </c>
      <c r="M111" s="78">
        <v>508</v>
      </c>
      <c r="N111" s="78">
        <v>255</v>
      </c>
      <c r="O111" s="78">
        <v>7</v>
      </c>
      <c r="P111" s="78">
        <v>1</v>
      </c>
      <c r="Q111" s="114"/>
      <c r="R111" s="125">
        <v>121119.8</v>
      </c>
      <c r="S111" s="125">
        <v>172595.8</v>
      </c>
      <c r="T111" s="125">
        <v>-51475.91</v>
      </c>
      <c r="U111" s="78">
        <v>0</v>
      </c>
      <c r="V111" s="76" t="s">
        <v>35</v>
      </c>
      <c r="W111" s="200">
        <v>40763</v>
      </c>
      <c r="X111" s="78" t="s">
        <v>47</v>
      </c>
      <c r="Y111" s="71"/>
      <c r="Z111" s="71"/>
      <c r="AA111" s="71"/>
      <c r="AB111" s="71"/>
      <c r="AC111" s="71"/>
    </row>
    <row r="112" spans="1:29" s="72" customFormat="1" x14ac:dyDescent="0.25">
      <c r="A112" s="194">
        <v>109</v>
      </c>
      <c r="B112" s="78" t="s">
        <v>1541</v>
      </c>
      <c r="C112" s="76" t="s">
        <v>1471</v>
      </c>
      <c r="D112" s="78" t="s">
        <v>1542</v>
      </c>
      <c r="E112" s="78" t="s">
        <v>1519</v>
      </c>
      <c r="F112" s="78" t="s">
        <v>1520</v>
      </c>
      <c r="G112" s="78" t="s">
        <v>1247</v>
      </c>
      <c r="H112" s="78" t="s">
        <v>1063</v>
      </c>
      <c r="I112" s="78" t="s">
        <v>1064</v>
      </c>
      <c r="J112" s="289">
        <v>571939.69836992957</v>
      </c>
      <c r="K112" s="289">
        <v>279178.35676229256</v>
      </c>
      <c r="L112" s="78">
        <v>324</v>
      </c>
      <c r="M112" s="78">
        <v>363</v>
      </c>
      <c r="N112" s="78">
        <v>198</v>
      </c>
      <c r="O112" s="78">
        <v>5</v>
      </c>
      <c r="P112" s="78">
        <v>1</v>
      </c>
      <c r="Q112" s="114"/>
      <c r="R112" s="125">
        <v>267833.5</v>
      </c>
      <c r="S112" s="125">
        <v>164834.79999999999</v>
      </c>
      <c r="T112" s="125">
        <v>102998.7</v>
      </c>
      <c r="U112" s="78">
        <v>0</v>
      </c>
      <c r="V112" s="76" t="s">
        <v>35</v>
      </c>
      <c r="W112" s="200">
        <v>40766</v>
      </c>
      <c r="X112" s="78" t="s">
        <v>47</v>
      </c>
      <c r="Y112" s="71"/>
      <c r="Z112" s="71"/>
      <c r="AA112" s="71"/>
      <c r="AB112" s="71"/>
      <c r="AC112" s="71"/>
    </row>
    <row r="113" spans="1:29" s="72" customFormat="1" x14ac:dyDescent="0.25">
      <c r="A113" s="194">
        <v>110</v>
      </c>
      <c r="B113" s="78" t="s">
        <v>1543</v>
      </c>
      <c r="C113" s="76" t="s">
        <v>1471</v>
      </c>
      <c r="D113" s="78" t="s">
        <v>1544</v>
      </c>
      <c r="E113" s="78" t="s">
        <v>1519</v>
      </c>
      <c r="F113" s="78" t="s">
        <v>1520</v>
      </c>
      <c r="G113" s="78" t="s">
        <v>1247</v>
      </c>
      <c r="H113" s="78" t="s">
        <v>1063</v>
      </c>
      <c r="I113" s="78" t="s">
        <v>1064</v>
      </c>
      <c r="J113" s="289">
        <v>579640</v>
      </c>
      <c r="K113" s="289">
        <v>264465</v>
      </c>
      <c r="L113" s="78">
        <v>459</v>
      </c>
      <c r="M113" s="78">
        <v>433</v>
      </c>
      <c r="N113" s="78">
        <v>293</v>
      </c>
      <c r="O113" s="78">
        <v>5</v>
      </c>
      <c r="P113" s="78">
        <v>1</v>
      </c>
      <c r="Q113" s="114"/>
      <c r="R113" s="125">
        <v>145052.6</v>
      </c>
      <c r="S113" s="125">
        <v>112524.3</v>
      </c>
      <c r="T113" s="125">
        <v>32528.33</v>
      </c>
      <c r="U113" s="78">
        <v>0</v>
      </c>
      <c r="V113" s="76" t="s">
        <v>35</v>
      </c>
      <c r="W113" s="200">
        <v>40766</v>
      </c>
      <c r="X113" s="78" t="s">
        <v>47</v>
      </c>
      <c r="Y113" s="71"/>
      <c r="Z113" s="71"/>
      <c r="AA113" s="71"/>
      <c r="AB113" s="71"/>
      <c r="AC113" s="71"/>
    </row>
    <row r="114" spans="1:29" s="72" customFormat="1" x14ac:dyDescent="0.25">
      <c r="A114" s="194">
        <v>111</v>
      </c>
      <c r="B114" s="78" t="s">
        <v>1545</v>
      </c>
      <c r="C114" s="76" t="s">
        <v>1471</v>
      </c>
      <c r="D114" s="78" t="s">
        <v>1546</v>
      </c>
      <c r="E114" s="78" t="s">
        <v>1519</v>
      </c>
      <c r="F114" s="78" t="s">
        <v>1520</v>
      </c>
      <c r="G114" s="78" t="s">
        <v>1247</v>
      </c>
      <c r="H114" s="78" t="s">
        <v>1063</v>
      </c>
      <c r="I114" s="78" t="s">
        <v>1064</v>
      </c>
      <c r="J114" s="289">
        <v>552891.85391546064</v>
      </c>
      <c r="K114" s="289">
        <v>268821.77125370334</v>
      </c>
      <c r="L114" s="78">
        <v>419</v>
      </c>
      <c r="M114" s="78">
        <v>189</v>
      </c>
      <c r="N114" s="78">
        <v>260</v>
      </c>
      <c r="O114" s="78">
        <v>5</v>
      </c>
      <c r="P114" s="78">
        <v>1</v>
      </c>
      <c r="Q114" s="114"/>
      <c r="R114" s="125">
        <v>55321.919999999998</v>
      </c>
      <c r="S114" s="125">
        <v>18069.7</v>
      </c>
      <c r="T114" s="125">
        <v>37252.230000000003</v>
      </c>
      <c r="U114" s="78">
        <v>0</v>
      </c>
      <c r="V114" s="76" t="s">
        <v>35</v>
      </c>
      <c r="W114" s="200">
        <v>40773</v>
      </c>
      <c r="X114" s="78" t="s">
        <v>47</v>
      </c>
      <c r="Y114" s="71"/>
      <c r="Z114" s="71"/>
      <c r="AA114" s="71"/>
      <c r="AB114" s="71"/>
      <c r="AC114" s="71"/>
    </row>
    <row r="115" spans="1:29" s="72" customFormat="1" x14ac:dyDescent="0.25">
      <c r="A115" s="194">
        <v>112</v>
      </c>
      <c r="B115" s="78" t="s">
        <v>1547</v>
      </c>
      <c r="C115" s="76" t="s">
        <v>1471</v>
      </c>
      <c r="D115" s="78" t="s">
        <v>1548</v>
      </c>
      <c r="E115" s="78" t="s">
        <v>1519</v>
      </c>
      <c r="F115" s="78" t="s">
        <v>1520</v>
      </c>
      <c r="G115" s="78" t="s">
        <v>1247</v>
      </c>
      <c r="H115" s="78" t="s">
        <v>1063</v>
      </c>
      <c r="I115" s="78" t="s">
        <v>1064</v>
      </c>
      <c r="J115" s="289">
        <v>585548.9447824338</v>
      </c>
      <c r="K115" s="289">
        <v>276996.6075761086</v>
      </c>
      <c r="L115" s="78">
        <v>344</v>
      </c>
      <c r="M115" s="78">
        <v>487</v>
      </c>
      <c r="N115" s="78">
        <v>327</v>
      </c>
      <c r="O115" s="78">
        <v>2</v>
      </c>
      <c r="P115" s="78">
        <v>1</v>
      </c>
      <c r="Q115" s="114"/>
      <c r="R115" s="125">
        <v>69159.92</v>
      </c>
      <c r="S115" s="125">
        <v>153576.1</v>
      </c>
      <c r="T115" s="125">
        <v>-84416.13</v>
      </c>
      <c r="U115" s="78">
        <v>0</v>
      </c>
      <c r="V115" s="76" t="s">
        <v>35</v>
      </c>
      <c r="W115" s="200">
        <v>40765</v>
      </c>
      <c r="X115" s="78" t="s">
        <v>47</v>
      </c>
      <c r="Y115" s="71"/>
      <c r="Z115" s="71"/>
      <c r="AA115" s="71"/>
      <c r="AB115" s="71"/>
      <c r="AC115" s="71"/>
    </row>
    <row r="116" spans="1:29" s="72" customFormat="1" x14ac:dyDescent="0.25">
      <c r="A116" s="194">
        <v>113</v>
      </c>
      <c r="B116" s="78" t="s">
        <v>1549</v>
      </c>
      <c r="C116" s="76" t="s">
        <v>1471</v>
      </c>
      <c r="D116" s="78" t="s">
        <v>1550</v>
      </c>
      <c r="E116" s="78" t="s">
        <v>1519</v>
      </c>
      <c r="F116" s="78" t="s">
        <v>1520</v>
      </c>
      <c r="G116" s="78" t="s">
        <v>1247</v>
      </c>
      <c r="H116" s="78" t="s">
        <v>1063</v>
      </c>
      <c r="I116" s="78" t="s">
        <v>1064</v>
      </c>
      <c r="J116" s="289">
        <v>594103.23270869651</v>
      </c>
      <c r="K116" s="289">
        <v>302313.79158995871</v>
      </c>
      <c r="L116" s="78">
        <v>114</v>
      </c>
      <c r="M116" s="78">
        <v>565</v>
      </c>
      <c r="N116" s="78">
        <v>659</v>
      </c>
      <c r="O116" s="78">
        <v>14</v>
      </c>
      <c r="P116" s="78">
        <v>1</v>
      </c>
      <c r="Q116" s="114"/>
      <c r="R116" s="125">
        <v>886878.7</v>
      </c>
      <c r="S116" s="125">
        <v>2613087</v>
      </c>
      <c r="T116" s="125">
        <v>-1726208</v>
      </c>
      <c r="U116" s="78">
        <v>0</v>
      </c>
      <c r="V116" s="76" t="s">
        <v>35</v>
      </c>
      <c r="W116" s="200">
        <v>40759</v>
      </c>
      <c r="X116" s="78" t="s">
        <v>47</v>
      </c>
      <c r="Y116" s="71"/>
      <c r="Z116" s="71"/>
      <c r="AA116" s="71"/>
      <c r="AB116" s="71"/>
      <c r="AC116" s="71"/>
    </row>
    <row r="117" spans="1:29" s="72" customFormat="1" x14ac:dyDescent="0.25">
      <c r="A117" s="194">
        <v>114</v>
      </c>
      <c r="B117" s="78" t="s">
        <v>1551</v>
      </c>
      <c r="C117" s="76" t="s">
        <v>1471</v>
      </c>
      <c r="D117" s="78" t="s">
        <v>1552</v>
      </c>
      <c r="E117" s="78" t="s">
        <v>1519</v>
      </c>
      <c r="F117" s="78" t="s">
        <v>1520</v>
      </c>
      <c r="G117" s="78" t="s">
        <v>1247</v>
      </c>
      <c r="H117" s="78" t="s">
        <v>1063</v>
      </c>
      <c r="I117" s="78" t="s">
        <v>1064</v>
      </c>
      <c r="J117" s="289">
        <v>534397.53538727888</v>
      </c>
      <c r="K117" s="289">
        <v>286758.8788237159</v>
      </c>
      <c r="L117" s="78">
        <v>255</v>
      </c>
      <c r="M117" s="78">
        <v>20</v>
      </c>
      <c r="N117" s="78">
        <v>399</v>
      </c>
      <c r="O117" s="78">
        <v>8</v>
      </c>
      <c r="P117" s="78">
        <v>5</v>
      </c>
      <c r="Q117" s="114"/>
      <c r="R117" s="125">
        <v>72576</v>
      </c>
      <c r="S117" s="125">
        <v>0</v>
      </c>
      <c r="T117" s="125">
        <v>72576</v>
      </c>
      <c r="U117" s="78">
        <v>0</v>
      </c>
      <c r="V117" s="76" t="s">
        <v>35</v>
      </c>
      <c r="W117" s="200">
        <v>40780</v>
      </c>
      <c r="X117" s="78" t="s">
        <v>47</v>
      </c>
      <c r="Y117" s="71"/>
      <c r="Z117" s="71"/>
      <c r="AA117" s="71"/>
      <c r="AB117" s="71"/>
      <c r="AC117" s="71"/>
    </row>
    <row r="118" spans="1:29" s="72" customFormat="1" x14ac:dyDescent="0.25">
      <c r="A118" s="194">
        <v>115</v>
      </c>
      <c r="B118" s="78" t="s">
        <v>1553</v>
      </c>
      <c r="C118" s="76" t="s">
        <v>1471</v>
      </c>
      <c r="D118" s="78" t="s">
        <v>1554</v>
      </c>
      <c r="E118" s="78" t="s">
        <v>1519</v>
      </c>
      <c r="F118" s="78" t="s">
        <v>1520</v>
      </c>
      <c r="G118" s="78" t="s">
        <v>1247</v>
      </c>
      <c r="H118" s="78" t="s">
        <v>1063</v>
      </c>
      <c r="I118" s="78" t="s">
        <v>1064</v>
      </c>
      <c r="J118" s="289">
        <v>546365.88800429157</v>
      </c>
      <c r="K118" s="289">
        <v>278653.67710708233</v>
      </c>
      <c r="L118" s="78">
        <v>329</v>
      </c>
      <c r="M118" s="78">
        <v>129</v>
      </c>
      <c r="N118" s="78">
        <v>178</v>
      </c>
      <c r="O118" s="78">
        <v>14</v>
      </c>
      <c r="P118" s="78">
        <v>3</v>
      </c>
      <c r="Q118" s="114"/>
      <c r="R118" s="125">
        <v>178705.4</v>
      </c>
      <c r="S118" s="125">
        <v>5303.424</v>
      </c>
      <c r="T118" s="125">
        <v>173402</v>
      </c>
      <c r="U118" s="78">
        <v>0</v>
      </c>
      <c r="V118" s="76" t="s">
        <v>35</v>
      </c>
      <c r="W118" s="200">
        <v>40773</v>
      </c>
      <c r="X118" s="78" t="s">
        <v>47</v>
      </c>
      <c r="Y118" s="71"/>
      <c r="Z118" s="71"/>
      <c r="AA118" s="71"/>
      <c r="AB118" s="71"/>
      <c r="AC118" s="71"/>
    </row>
    <row r="119" spans="1:29" s="72" customFormat="1" x14ac:dyDescent="0.25">
      <c r="A119" s="194">
        <v>116</v>
      </c>
      <c r="B119" s="78" t="s">
        <v>1555</v>
      </c>
      <c r="C119" s="76" t="s">
        <v>1471</v>
      </c>
      <c r="D119" s="78" t="s">
        <v>1556</v>
      </c>
      <c r="E119" s="78" t="s">
        <v>1519</v>
      </c>
      <c r="F119" s="78" t="s">
        <v>1520</v>
      </c>
      <c r="G119" s="78" t="s">
        <v>1247</v>
      </c>
      <c r="H119" s="78" t="s">
        <v>1063</v>
      </c>
      <c r="I119" s="78" t="s">
        <v>1064</v>
      </c>
      <c r="J119" s="289">
        <v>595738.35054437281</v>
      </c>
      <c r="K119" s="289">
        <v>302969.3249289816</v>
      </c>
      <c r="L119" s="78">
        <v>108</v>
      </c>
      <c r="M119" s="78">
        <v>579</v>
      </c>
      <c r="N119" s="78">
        <v>302</v>
      </c>
      <c r="O119" s="78">
        <v>2</v>
      </c>
      <c r="P119" s="78">
        <v>1</v>
      </c>
      <c r="Q119" s="114"/>
      <c r="R119" s="125">
        <v>30205.439999999999</v>
      </c>
      <c r="S119" s="125">
        <v>31701.52</v>
      </c>
      <c r="T119" s="125">
        <v>-1496.08</v>
      </c>
      <c r="U119" s="78">
        <v>0</v>
      </c>
      <c r="V119" s="76" t="s">
        <v>35</v>
      </c>
      <c r="W119" s="200">
        <v>40759</v>
      </c>
      <c r="X119" s="78" t="s">
        <v>47</v>
      </c>
      <c r="Y119" s="71"/>
      <c r="Z119" s="71"/>
      <c r="AA119" s="71"/>
      <c r="AB119" s="71"/>
      <c r="AC119" s="71"/>
    </row>
    <row r="120" spans="1:29" s="72" customFormat="1" x14ac:dyDescent="0.25">
      <c r="A120" s="194">
        <v>117</v>
      </c>
      <c r="B120" s="78" t="s">
        <v>1557</v>
      </c>
      <c r="C120" s="76" t="s">
        <v>1471</v>
      </c>
      <c r="D120" s="78" t="s">
        <v>1558</v>
      </c>
      <c r="E120" s="78" t="s">
        <v>1519</v>
      </c>
      <c r="F120" s="78" t="s">
        <v>1520</v>
      </c>
      <c r="G120" s="78" t="s">
        <v>1247</v>
      </c>
      <c r="H120" s="78" t="s">
        <v>1063</v>
      </c>
      <c r="I120" s="78" t="s">
        <v>1064</v>
      </c>
      <c r="J120" s="289">
        <v>592818.14413381938</v>
      </c>
      <c r="K120" s="289">
        <v>287790.45000670559</v>
      </c>
      <c r="L120" s="78">
        <v>246</v>
      </c>
      <c r="M120" s="78">
        <v>553</v>
      </c>
      <c r="N120" s="78">
        <v>736</v>
      </c>
      <c r="O120" s="78">
        <v>9</v>
      </c>
      <c r="P120" s="78">
        <v>1</v>
      </c>
      <c r="Q120" s="114"/>
      <c r="R120" s="125">
        <v>1423129</v>
      </c>
      <c r="S120" s="125">
        <v>2615424</v>
      </c>
      <c r="T120" s="125">
        <v>-1192295</v>
      </c>
      <c r="U120" s="78">
        <v>0</v>
      </c>
      <c r="V120" s="76" t="s">
        <v>35</v>
      </c>
      <c r="W120" s="200">
        <v>40760</v>
      </c>
      <c r="X120" s="78" t="s">
        <v>47</v>
      </c>
      <c r="Y120" s="71"/>
      <c r="Z120" s="71"/>
      <c r="AA120" s="71"/>
      <c r="AB120" s="71"/>
      <c r="AC120" s="71"/>
    </row>
    <row r="121" spans="1:29" s="72" customFormat="1" x14ac:dyDescent="0.25">
      <c r="A121" s="194">
        <v>118</v>
      </c>
      <c r="B121" s="78" t="s">
        <v>1559</v>
      </c>
      <c r="C121" s="76" t="s">
        <v>1471</v>
      </c>
      <c r="D121" s="78" t="s">
        <v>1560</v>
      </c>
      <c r="E121" s="78" t="s">
        <v>1519</v>
      </c>
      <c r="F121" s="78" t="s">
        <v>1520</v>
      </c>
      <c r="G121" s="78" t="s">
        <v>1247</v>
      </c>
      <c r="H121" s="78" t="s">
        <v>1063</v>
      </c>
      <c r="I121" s="78" t="s">
        <v>1064</v>
      </c>
      <c r="J121" s="289">
        <v>541966.60916106845</v>
      </c>
      <c r="K121" s="289">
        <v>277258.9336877141</v>
      </c>
      <c r="L121" s="78">
        <v>342</v>
      </c>
      <c r="M121" s="78">
        <v>89</v>
      </c>
      <c r="N121" s="78">
        <v>184</v>
      </c>
      <c r="O121" s="78">
        <v>11</v>
      </c>
      <c r="P121" s="78">
        <v>3</v>
      </c>
      <c r="Q121" s="114"/>
      <c r="R121" s="125">
        <v>296667.40000000002</v>
      </c>
      <c r="S121" s="125">
        <v>64998.85</v>
      </c>
      <c r="T121" s="125">
        <v>231668.5</v>
      </c>
      <c r="U121" s="78">
        <v>0</v>
      </c>
      <c r="V121" s="76" t="s">
        <v>35</v>
      </c>
      <c r="W121" s="200">
        <v>40773</v>
      </c>
      <c r="X121" s="78" t="s">
        <v>47</v>
      </c>
      <c r="Y121" s="71"/>
      <c r="Z121" s="71"/>
      <c r="AA121" s="71"/>
      <c r="AB121" s="71"/>
      <c r="AC121" s="71"/>
    </row>
    <row r="122" spans="1:29" s="72" customFormat="1" x14ac:dyDescent="0.25">
      <c r="A122" s="194">
        <v>119</v>
      </c>
      <c r="B122" s="78" t="s">
        <v>1561</v>
      </c>
      <c r="C122" s="76" t="s">
        <v>1471</v>
      </c>
      <c r="D122" s="78" t="s">
        <v>1562</v>
      </c>
      <c r="E122" s="78" t="s">
        <v>1519</v>
      </c>
      <c r="F122" s="78" t="s">
        <v>1520</v>
      </c>
      <c r="G122" s="78" t="s">
        <v>1247</v>
      </c>
      <c r="H122" s="78" t="s">
        <v>1063</v>
      </c>
      <c r="I122" s="78" t="s">
        <v>1064</v>
      </c>
      <c r="J122" s="289">
        <v>590863.37645237194</v>
      </c>
      <c r="K122" s="289">
        <v>307121.72797210468</v>
      </c>
      <c r="L122" s="78">
        <v>70</v>
      </c>
      <c r="M122" s="78">
        <v>535</v>
      </c>
      <c r="N122" s="78">
        <v>30</v>
      </c>
      <c r="O122" s="78">
        <v>9</v>
      </c>
      <c r="P122" s="78">
        <v>1</v>
      </c>
      <c r="Q122" s="114"/>
      <c r="R122" s="125">
        <v>91972.800000000003</v>
      </c>
      <c r="S122" s="125">
        <v>205447.7</v>
      </c>
      <c r="T122" s="125">
        <v>-113474.9</v>
      </c>
      <c r="U122" s="78">
        <v>0</v>
      </c>
      <c r="V122" s="76" t="s">
        <v>35</v>
      </c>
      <c r="W122" s="200">
        <v>40758</v>
      </c>
      <c r="X122" s="78" t="s">
        <v>47</v>
      </c>
      <c r="Y122" s="71"/>
      <c r="Z122" s="71"/>
      <c r="AA122" s="71"/>
      <c r="AB122" s="71"/>
      <c r="AC122" s="71"/>
    </row>
    <row r="123" spans="1:29" s="72" customFormat="1" x14ac:dyDescent="0.25">
      <c r="A123" s="194">
        <v>120</v>
      </c>
      <c r="B123" s="78" t="s">
        <v>1563</v>
      </c>
      <c r="C123" s="76" t="s">
        <v>1471</v>
      </c>
      <c r="D123" s="78" t="s">
        <v>1564</v>
      </c>
      <c r="E123" s="78" t="s">
        <v>1519</v>
      </c>
      <c r="F123" s="78" t="s">
        <v>1520</v>
      </c>
      <c r="G123" s="78" t="s">
        <v>1247</v>
      </c>
      <c r="H123" s="78" t="s">
        <v>1063</v>
      </c>
      <c r="I123" s="78" t="s">
        <v>1064</v>
      </c>
      <c r="J123" s="289">
        <v>545964.91142512287</v>
      </c>
      <c r="K123" s="289">
        <v>276318.71410980116</v>
      </c>
      <c r="L123" s="78">
        <v>351</v>
      </c>
      <c r="M123" s="78">
        <v>126</v>
      </c>
      <c r="N123" s="78">
        <v>174</v>
      </c>
      <c r="O123" s="78">
        <v>6</v>
      </c>
      <c r="P123" s="78">
        <v>3</v>
      </c>
      <c r="Q123" s="114"/>
      <c r="R123" s="125">
        <v>193199</v>
      </c>
      <c r="S123" s="125">
        <v>101264.5</v>
      </c>
      <c r="T123" s="125">
        <v>91934.59</v>
      </c>
      <c r="U123" s="78">
        <v>0</v>
      </c>
      <c r="V123" s="76" t="s">
        <v>35</v>
      </c>
      <c r="W123" s="200">
        <v>40773</v>
      </c>
      <c r="X123" s="78" t="s">
        <v>47</v>
      </c>
      <c r="Y123" s="71"/>
      <c r="Z123" s="71"/>
      <c r="AA123" s="71"/>
      <c r="AB123" s="71"/>
      <c r="AC123" s="71"/>
    </row>
    <row r="124" spans="1:29" s="72" customFormat="1" x14ac:dyDescent="0.25">
      <c r="A124" s="194">
        <v>121</v>
      </c>
      <c r="B124" s="78" t="s">
        <v>1565</v>
      </c>
      <c r="C124" s="76" t="s">
        <v>1471</v>
      </c>
      <c r="D124" s="78" t="s">
        <v>1566</v>
      </c>
      <c r="E124" s="78" t="s">
        <v>1519</v>
      </c>
      <c r="F124" s="78" t="s">
        <v>1520</v>
      </c>
      <c r="G124" s="78" t="s">
        <v>1247</v>
      </c>
      <c r="H124" s="78" t="s">
        <v>1063</v>
      </c>
      <c r="I124" s="78" t="s">
        <v>1064</v>
      </c>
      <c r="J124" s="289">
        <v>538818</v>
      </c>
      <c r="K124" s="289">
        <v>265975</v>
      </c>
      <c r="L124" s="78">
        <v>445</v>
      </c>
      <c r="M124" s="78">
        <v>61</v>
      </c>
      <c r="N124" s="78">
        <v>1005</v>
      </c>
      <c r="O124" s="78">
        <v>4</v>
      </c>
      <c r="P124" s="78">
        <v>3</v>
      </c>
      <c r="Q124" s="114"/>
      <c r="R124" s="125">
        <v>397712.2</v>
      </c>
      <c r="S124" s="125">
        <v>200599.1</v>
      </c>
      <c r="T124" s="125">
        <v>197113.1</v>
      </c>
      <c r="U124" s="78">
        <v>0</v>
      </c>
      <c r="V124" s="76" t="s">
        <v>35</v>
      </c>
      <c r="W124" s="200">
        <v>40771</v>
      </c>
      <c r="X124" s="78" t="s">
        <v>47</v>
      </c>
      <c r="Y124" s="71"/>
      <c r="Z124" s="71"/>
      <c r="AA124" s="71"/>
      <c r="AB124" s="71"/>
      <c r="AC124" s="71"/>
    </row>
    <row r="125" spans="1:29" s="72" customFormat="1" x14ac:dyDescent="0.25">
      <c r="A125" s="194">
        <v>122</v>
      </c>
      <c r="B125" s="78" t="s">
        <v>1567</v>
      </c>
      <c r="C125" s="76" t="s">
        <v>1471</v>
      </c>
      <c r="D125" s="78" t="s">
        <v>1568</v>
      </c>
      <c r="E125" s="78" t="s">
        <v>1519</v>
      </c>
      <c r="F125" s="78" t="s">
        <v>1520</v>
      </c>
      <c r="G125" s="78" t="s">
        <v>1247</v>
      </c>
      <c r="H125" s="78" t="s">
        <v>1063</v>
      </c>
      <c r="I125" s="78" t="s">
        <v>1064</v>
      </c>
      <c r="J125" s="289">
        <v>582783.86023091653</v>
      </c>
      <c r="K125" s="289">
        <v>284806.69584618573</v>
      </c>
      <c r="L125" s="78">
        <v>273</v>
      </c>
      <c r="M125" s="78">
        <v>461</v>
      </c>
      <c r="N125" s="78">
        <v>756</v>
      </c>
      <c r="O125" s="78">
        <v>11</v>
      </c>
      <c r="P125" s="78">
        <v>1</v>
      </c>
      <c r="Q125" s="114"/>
      <c r="R125" s="125">
        <v>677332.8</v>
      </c>
      <c r="S125" s="125">
        <v>610995.19999999995</v>
      </c>
      <c r="T125" s="125">
        <v>66337.61</v>
      </c>
      <c r="U125" s="78">
        <v>0</v>
      </c>
      <c r="V125" s="76" t="s">
        <v>35</v>
      </c>
      <c r="W125" s="200">
        <v>40765</v>
      </c>
      <c r="X125" s="78" t="s">
        <v>47</v>
      </c>
      <c r="Y125" s="71"/>
      <c r="Z125" s="71"/>
      <c r="AA125" s="71"/>
      <c r="AB125" s="71"/>
      <c r="AC125" s="71"/>
    </row>
    <row r="126" spans="1:29" s="72" customFormat="1" x14ac:dyDescent="0.25">
      <c r="A126" s="194">
        <v>123</v>
      </c>
      <c r="B126" s="78" t="s">
        <v>1569</v>
      </c>
      <c r="C126" s="76" t="s">
        <v>1471</v>
      </c>
      <c r="D126" s="78" t="s">
        <v>1570</v>
      </c>
      <c r="E126" s="78" t="s">
        <v>1519</v>
      </c>
      <c r="F126" s="78" t="s">
        <v>1520</v>
      </c>
      <c r="G126" s="78" t="s">
        <v>1247</v>
      </c>
      <c r="H126" s="78" t="s">
        <v>1063</v>
      </c>
      <c r="I126" s="78" t="s">
        <v>1064</v>
      </c>
      <c r="J126" s="289">
        <v>582043.42180661054</v>
      </c>
      <c r="K126" s="289">
        <v>297687.34836200485</v>
      </c>
      <c r="L126" s="78">
        <v>156</v>
      </c>
      <c r="M126" s="78">
        <v>455</v>
      </c>
      <c r="N126" s="78">
        <v>694</v>
      </c>
      <c r="O126" s="78">
        <v>1</v>
      </c>
      <c r="P126" s="78">
        <v>1</v>
      </c>
      <c r="Q126" s="114"/>
      <c r="R126" s="125">
        <v>561409.9</v>
      </c>
      <c r="S126" s="125">
        <v>441080.8</v>
      </c>
      <c r="T126" s="125">
        <v>120329.1</v>
      </c>
      <c r="U126" s="78">
        <v>0</v>
      </c>
      <c r="V126" s="76" t="s">
        <v>35</v>
      </c>
      <c r="W126" s="200">
        <v>40760</v>
      </c>
      <c r="X126" s="78" t="s">
        <v>47</v>
      </c>
      <c r="Y126" s="71"/>
      <c r="Z126" s="71"/>
      <c r="AA126" s="71"/>
      <c r="AB126" s="71"/>
      <c r="AC126" s="71"/>
    </row>
    <row r="127" spans="1:29" s="72" customFormat="1" x14ac:dyDescent="0.25">
      <c r="A127" s="194">
        <v>124</v>
      </c>
      <c r="B127" s="78" t="s">
        <v>1571</v>
      </c>
      <c r="C127" s="76" t="s">
        <v>1471</v>
      </c>
      <c r="D127" s="78" t="s">
        <v>1572</v>
      </c>
      <c r="E127" s="78" t="s">
        <v>1519</v>
      </c>
      <c r="F127" s="78" t="s">
        <v>1520</v>
      </c>
      <c r="G127" s="78" t="s">
        <v>1247</v>
      </c>
      <c r="H127" s="78" t="s">
        <v>1063</v>
      </c>
      <c r="I127" s="78" t="s">
        <v>1064</v>
      </c>
      <c r="J127" s="289">
        <v>590282.00399897585</v>
      </c>
      <c r="K127" s="289">
        <v>305544.11065458844</v>
      </c>
      <c r="L127" s="78">
        <v>84</v>
      </c>
      <c r="M127" s="78">
        <v>530</v>
      </c>
      <c r="N127" s="78">
        <v>642</v>
      </c>
      <c r="O127" s="78">
        <v>1</v>
      </c>
      <c r="P127" s="78">
        <v>1</v>
      </c>
      <c r="Q127" s="114"/>
      <c r="R127" s="125">
        <v>519894.7</v>
      </c>
      <c r="S127" s="125">
        <v>1437316</v>
      </c>
      <c r="T127" s="125">
        <v>-917421.2</v>
      </c>
      <c r="U127" s="78">
        <v>0</v>
      </c>
      <c r="V127" s="76" t="s">
        <v>35</v>
      </c>
      <c r="W127" s="200">
        <v>40774</v>
      </c>
      <c r="X127" s="78" t="s">
        <v>47</v>
      </c>
      <c r="Y127" s="71"/>
      <c r="Z127" s="71"/>
      <c r="AA127" s="71"/>
      <c r="AB127" s="71"/>
      <c r="AC127" s="71"/>
    </row>
    <row r="128" spans="1:29" s="72" customFormat="1" x14ac:dyDescent="0.25">
      <c r="A128" s="194">
        <v>125</v>
      </c>
      <c r="B128" s="78" t="s">
        <v>1573</v>
      </c>
      <c r="C128" s="76" t="s">
        <v>1471</v>
      </c>
      <c r="D128" s="78" t="s">
        <v>1574</v>
      </c>
      <c r="E128" s="78" t="s">
        <v>1519</v>
      </c>
      <c r="F128" s="78" t="s">
        <v>1520</v>
      </c>
      <c r="G128" s="78" t="s">
        <v>1247</v>
      </c>
      <c r="H128" s="78" t="s">
        <v>1063</v>
      </c>
      <c r="I128" s="78" t="s">
        <v>1064</v>
      </c>
      <c r="J128" s="289">
        <v>594121.01778812741</v>
      </c>
      <c r="K128" s="289">
        <v>299337.41663720267</v>
      </c>
      <c r="L128" s="78">
        <v>141</v>
      </c>
      <c r="M128" s="78">
        <v>565</v>
      </c>
      <c r="N128" s="78">
        <v>350</v>
      </c>
      <c r="O128" s="78">
        <v>7</v>
      </c>
      <c r="P128" s="78">
        <v>1</v>
      </c>
      <c r="Q128" s="114"/>
      <c r="R128" s="125">
        <v>55209.599999999999</v>
      </c>
      <c r="S128" s="125">
        <v>57773.14</v>
      </c>
      <c r="T128" s="125">
        <v>-2563.5369999999998</v>
      </c>
      <c r="U128" s="78">
        <v>0</v>
      </c>
      <c r="V128" s="76" t="s">
        <v>35</v>
      </c>
      <c r="W128" s="200">
        <v>40759</v>
      </c>
      <c r="X128" s="78" t="s">
        <v>47</v>
      </c>
      <c r="Y128" s="71"/>
      <c r="Z128" s="71"/>
      <c r="AA128" s="71"/>
      <c r="AB128" s="71"/>
      <c r="AC128" s="71"/>
    </row>
    <row r="129" spans="1:29" s="72" customFormat="1" x14ac:dyDescent="0.25">
      <c r="A129" s="194">
        <v>126</v>
      </c>
      <c r="B129" s="78" t="s">
        <v>1575</v>
      </c>
      <c r="C129" s="76" t="s">
        <v>1471</v>
      </c>
      <c r="D129" s="78" t="s">
        <v>1576</v>
      </c>
      <c r="E129" s="78" t="s">
        <v>1519</v>
      </c>
      <c r="F129" s="78" t="s">
        <v>1520</v>
      </c>
      <c r="G129" s="78" t="s">
        <v>1247</v>
      </c>
      <c r="H129" s="78" t="s">
        <v>1063</v>
      </c>
      <c r="I129" s="78" t="s">
        <v>1064</v>
      </c>
      <c r="J129" s="289">
        <v>595571.8809816998</v>
      </c>
      <c r="K129" s="289">
        <v>296074.69428560976</v>
      </c>
      <c r="L129" s="78">
        <v>171</v>
      </c>
      <c r="M129" s="78">
        <v>578</v>
      </c>
      <c r="N129" s="78">
        <v>413</v>
      </c>
      <c r="O129" s="78">
        <v>12</v>
      </c>
      <c r="P129" s="78">
        <v>1</v>
      </c>
      <c r="Q129" s="114"/>
      <c r="R129" s="125">
        <v>24865.919999999998</v>
      </c>
      <c r="S129" s="125">
        <v>44292.01</v>
      </c>
      <c r="T129" s="125">
        <v>-19426.09</v>
      </c>
      <c r="U129" s="78">
        <v>0</v>
      </c>
      <c r="V129" s="76" t="s">
        <v>35</v>
      </c>
      <c r="W129" s="200">
        <v>40759</v>
      </c>
      <c r="X129" s="78" t="s">
        <v>47</v>
      </c>
      <c r="Y129" s="71"/>
      <c r="Z129" s="71"/>
      <c r="AA129" s="71"/>
      <c r="AB129" s="71"/>
      <c r="AC129" s="71"/>
    </row>
    <row r="130" spans="1:29" s="72" customFormat="1" x14ac:dyDescent="0.25">
      <c r="A130" s="194">
        <v>127</v>
      </c>
      <c r="B130" s="78" t="s">
        <v>1577</v>
      </c>
      <c r="C130" s="76" t="s">
        <v>1471</v>
      </c>
      <c r="D130" s="78" t="s">
        <v>1578</v>
      </c>
      <c r="E130" s="78" t="s">
        <v>1519</v>
      </c>
      <c r="F130" s="78" t="s">
        <v>1520</v>
      </c>
      <c r="G130" s="78" t="s">
        <v>1247</v>
      </c>
      <c r="H130" s="78" t="s">
        <v>1063</v>
      </c>
      <c r="I130" s="78" t="s">
        <v>1064</v>
      </c>
      <c r="J130" s="289">
        <v>561191.23151388054</v>
      </c>
      <c r="K130" s="289">
        <v>301697.22692968871</v>
      </c>
      <c r="L130" s="78">
        <v>119</v>
      </c>
      <c r="M130" s="78">
        <v>265</v>
      </c>
      <c r="N130" s="78">
        <v>60</v>
      </c>
      <c r="O130" s="78">
        <v>10</v>
      </c>
      <c r="P130" s="78">
        <v>1</v>
      </c>
      <c r="Q130" s="114"/>
      <c r="R130" s="125">
        <v>915779.5</v>
      </c>
      <c r="S130" s="125">
        <v>143725.6</v>
      </c>
      <c r="T130" s="125">
        <v>772053.9</v>
      </c>
      <c r="U130" s="78">
        <v>0</v>
      </c>
      <c r="V130" s="76" t="s">
        <v>35</v>
      </c>
      <c r="W130" s="200">
        <v>40779</v>
      </c>
      <c r="X130" s="78" t="s">
        <v>47</v>
      </c>
      <c r="Y130" s="71"/>
      <c r="Z130" s="71"/>
      <c r="AA130" s="71"/>
      <c r="AB130" s="71"/>
      <c r="AC130" s="71"/>
    </row>
    <row r="131" spans="1:29" s="72" customFormat="1" x14ac:dyDescent="0.25">
      <c r="A131" s="194">
        <v>128</v>
      </c>
      <c r="B131" s="78" t="s">
        <v>1579</v>
      </c>
      <c r="C131" s="76" t="s">
        <v>1471</v>
      </c>
      <c r="D131" s="78" t="s">
        <v>1580</v>
      </c>
      <c r="E131" s="78" t="s">
        <v>1519</v>
      </c>
      <c r="F131" s="78" t="s">
        <v>1520</v>
      </c>
      <c r="G131" s="78" t="s">
        <v>1247</v>
      </c>
      <c r="H131" s="78" t="s">
        <v>1063</v>
      </c>
      <c r="I131" s="78" t="s">
        <v>1064</v>
      </c>
      <c r="J131" s="289">
        <v>563348</v>
      </c>
      <c r="K131" s="289">
        <v>269876</v>
      </c>
      <c r="L131" s="78">
        <v>409</v>
      </c>
      <c r="M131" s="78">
        <v>284</v>
      </c>
      <c r="N131" s="78">
        <v>250</v>
      </c>
      <c r="O131" s="78">
        <v>5</v>
      </c>
      <c r="P131" s="78">
        <v>1</v>
      </c>
      <c r="Q131" s="114"/>
      <c r="R131" s="125">
        <v>169246.8</v>
      </c>
      <c r="S131" s="125">
        <v>421616.4</v>
      </c>
      <c r="T131" s="125">
        <v>-252369.6</v>
      </c>
      <c r="U131" s="78">
        <v>0</v>
      </c>
      <c r="V131" s="76" t="s">
        <v>35</v>
      </c>
      <c r="W131" s="200">
        <v>40771</v>
      </c>
      <c r="X131" s="78" t="s">
        <v>47</v>
      </c>
      <c r="Y131" s="71"/>
      <c r="Z131" s="71"/>
      <c r="AA131" s="71"/>
      <c r="AB131" s="71"/>
      <c r="AC131" s="71"/>
    </row>
    <row r="132" spans="1:29" s="72" customFormat="1" x14ac:dyDescent="0.25">
      <c r="A132" s="194">
        <v>129</v>
      </c>
      <c r="B132" s="78" t="s">
        <v>1581</v>
      </c>
      <c r="C132" s="76" t="s">
        <v>1471</v>
      </c>
      <c r="D132" s="78" t="s">
        <v>1582</v>
      </c>
      <c r="E132" s="78" t="s">
        <v>1519</v>
      </c>
      <c r="F132" s="78" t="s">
        <v>1520</v>
      </c>
      <c r="G132" s="78" t="s">
        <v>1247</v>
      </c>
      <c r="H132" s="78" t="s">
        <v>1063</v>
      </c>
      <c r="I132" s="78" t="s">
        <v>1064</v>
      </c>
      <c r="J132" s="289">
        <v>535578.78774947883</v>
      </c>
      <c r="K132" s="289">
        <v>268071.2134697212</v>
      </c>
      <c r="L132" s="78">
        <v>426</v>
      </c>
      <c r="M132" s="78">
        <v>31</v>
      </c>
      <c r="N132" s="78">
        <v>243</v>
      </c>
      <c r="O132" s="78">
        <v>11</v>
      </c>
      <c r="P132" s="78">
        <v>1</v>
      </c>
      <c r="Q132" s="114"/>
      <c r="R132" s="125">
        <v>248194.8</v>
      </c>
      <c r="S132" s="125">
        <v>226593.7</v>
      </c>
      <c r="T132" s="125">
        <v>21601.13</v>
      </c>
      <c r="U132" s="78">
        <v>0</v>
      </c>
      <c r="V132" s="76" t="s">
        <v>35</v>
      </c>
      <c r="W132" s="200">
        <v>40770</v>
      </c>
      <c r="X132" s="78" t="s">
        <v>47</v>
      </c>
      <c r="Y132" s="71"/>
      <c r="Z132" s="71"/>
      <c r="AA132" s="71"/>
      <c r="AB132" s="71"/>
      <c r="AC132" s="71"/>
    </row>
    <row r="133" spans="1:29" s="72" customFormat="1" x14ac:dyDescent="0.25">
      <c r="A133" s="194">
        <v>130</v>
      </c>
      <c r="B133" s="78" t="s">
        <v>1583</v>
      </c>
      <c r="C133" s="76" t="s">
        <v>1471</v>
      </c>
      <c r="D133" s="78" t="s">
        <v>1584</v>
      </c>
      <c r="E133" s="78" t="s">
        <v>1519</v>
      </c>
      <c r="F133" s="78" t="s">
        <v>1520</v>
      </c>
      <c r="G133" s="78" t="s">
        <v>1247</v>
      </c>
      <c r="H133" s="78" t="s">
        <v>1063</v>
      </c>
      <c r="I133" s="78" t="s">
        <v>1064</v>
      </c>
      <c r="J133" s="289">
        <v>556001.63677594764</v>
      </c>
      <c r="K133" s="289">
        <v>267499.21056802524</v>
      </c>
      <c r="L133" s="78">
        <v>431</v>
      </c>
      <c r="M133" s="78">
        <v>217</v>
      </c>
      <c r="N133" s="78">
        <v>865</v>
      </c>
      <c r="O133" s="78">
        <v>2</v>
      </c>
      <c r="P133" s="78">
        <v>1</v>
      </c>
      <c r="Q133" s="114"/>
      <c r="R133" s="125">
        <v>3766604</v>
      </c>
      <c r="S133" s="125">
        <v>4776214</v>
      </c>
      <c r="T133" s="125">
        <v>-1009610</v>
      </c>
      <c r="U133" s="78">
        <v>0</v>
      </c>
      <c r="V133" s="76" t="s">
        <v>35</v>
      </c>
      <c r="W133" s="200">
        <v>40773</v>
      </c>
      <c r="X133" s="78" t="s">
        <v>47</v>
      </c>
      <c r="Y133" s="71"/>
      <c r="Z133" s="71"/>
      <c r="AA133" s="71"/>
      <c r="AB133" s="71"/>
      <c r="AC133" s="71"/>
    </row>
    <row r="134" spans="1:29" s="72" customFormat="1" x14ac:dyDescent="0.25">
      <c r="A134" s="194">
        <v>131</v>
      </c>
      <c r="B134" s="78" t="s">
        <v>1585</v>
      </c>
      <c r="C134" s="76" t="s">
        <v>1471</v>
      </c>
      <c r="D134" s="78" t="s">
        <v>1586</v>
      </c>
      <c r="E134" s="78" t="s">
        <v>1519</v>
      </c>
      <c r="F134" s="78" t="s">
        <v>1520</v>
      </c>
      <c r="G134" s="78" t="s">
        <v>1247</v>
      </c>
      <c r="H134" s="78" t="s">
        <v>1063</v>
      </c>
      <c r="I134" s="78" t="s">
        <v>1064</v>
      </c>
      <c r="J134" s="289">
        <v>545064.65722193092</v>
      </c>
      <c r="K134" s="289">
        <v>265881.54557979055</v>
      </c>
      <c r="L134" s="78">
        <v>446</v>
      </c>
      <c r="M134" s="78">
        <v>118</v>
      </c>
      <c r="N134" s="78">
        <v>266</v>
      </c>
      <c r="O134" s="78">
        <v>7</v>
      </c>
      <c r="P134" s="78">
        <v>1</v>
      </c>
      <c r="Q134" s="114"/>
      <c r="R134" s="125">
        <v>49187.519999999997</v>
      </c>
      <c r="S134" s="125">
        <v>16674.560000000001</v>
      </c>
      <c r="T134" s="125">
        <v>32512.959999999999</v>
      </c>
      <c r="U134" s="78">
        <v>0</v>
      </c>
      <c r="V134" s="76" t="s">
        <v>35</v>
      </c>
      <c r="W134" s="200">
        <v>40771</v>
      </c>
      <c r="X134" s="78" t="s">
        <v>47</v>
      </c>
      <c r="Y134" s="71"/>
      <c r="Z134" s="71"/>
      <c r="AA134" s="71"/>
      <c r="AB134" s="71"/>
      <c r="AC134" s="71"/>
    </row>
    <row r="135" spans="1:29" s="72" customFormat="1" x14ac:dyDescent="0.25">
      <c r="A135" s="194">
        <v>132</v>
      </c>
      <c r="B135" s="78" t="s">
        <v>1587</v>
      </c>
      <c r="C135" s="76" t="s">
        <v>1471</v>
      </c>
      <c r="D135" s="78" t="s">
        <v>1588</v>
      </c>
      <c r="E135" s="78" t="s">
        <v>1519</v>
      </c>
      <c r="F135" s="78" t="s">
        <v>1520</v>
      </c>
      <c r="G135" s="78" t="s">
        <v>1247</v>
      </c>
      <c r="H135" s="78" t="s">
        <v>1063</v>
      </c>
      <c r="I135" s="78" t="s">
        <v>1064</v>
      </c>
      <c r="J135" s="289">
        <v>542925.85740237264</v>
      </c>
      <c r="K135" s="289">
        <v>274514.72488752881</v>
      </c>
      <c r="L135" s="78">
        <v>367</v>
      </c>
      <c r="M135" s="78">
        <v>98</v>
      </c>
      <c r="N135" s="78">
        <v>813</v>
      </c>
      <c r="O135" s="78">
        <v>1</v>
      </c>
      <c r="P135" s="78">
        <v>3</v>
      </c>
      <c r="Q135" s="114"/>
      <c r="R135" s="125">
        <v>486349.9</v>
      </c>
      <c r="S135" s="125">
        <v>359422.3</v>
      </c>
      <c r="T135" s="125">
        <v>126927.6</v>
      </c>
      <c r="U135" s="78">
        <v>0</v>
      </c>
      <c r="V135" s="76" t="s">
        <v>35</v>
      </c>
      <c r="W135" s="200">
        <v>40773</v>
      </c>
      <c r="X135" s="78" t="s">
        <v>47</v>
      </c>
      <c r="Y135" s="71"/>
      <c r="Z135" s="71"/>
      <c r="AA135" s="71"/>
      <c r="AB135" s="71"/>
      <c r="AC135" s="71"/>
    </row>
    <row r="136" spans="1:29" s="72" customFormat="1" x14ac:dyDescent="0.25">
      <c r="A136" s="194">
        <v>133</v>
      </c>
      <c r="B136" s="78" t="s">
        <v>1589</v>
      </c>
      <c r="C136" s="76" t="s">
        <v>1471</v>
      </c>
      <c r="D136" s="78" t="s">
        <v>1590</v>
      </c>
      <c r="E136" s="78" t="s">
        <v>1519</v>
      </c>
      <c r="F136" s="78" t="s">
        <v>1520</v>
      </c>
      <c r="G136" s="78" t="s">
        <v>1247</v>
      </c>
      <c r="H136" s="78" t="s">
        <v>1063</v>
      </c>
      <c r="I136" s="78" t="s">
        <v>1064</v>
      </c>
      <c r="J136" s="289">
        <v>573497.09525609296</v>
      </c>
      <c r="K136" s="289">
        <v>310281.21151900123</v>
      </c>
      <c r="L136" s="78">
        <v>41</v>
      </c>
      <c r="M136" s="78">
        <v>377</v>
      </c>
      <c r="N136" s="78">
        <v>624</v>
      </c>
      <c r="O136" s="78">
        <v>5</v>
      </c>
      <c r="P136" s="78">
        <v>1</v>
      </c>
      <c r="Q136" s="114"/>
      <c r="R136" s="125">
        <v>1301962</v>
      </c>
      <c r="S136" s="125">
        <v>484169.3</v>
      </c>
      <c r="T136" s="125">
        <v>817792.4</v>
      </c>
      <c r="U136" s="78">
        <v>0</v>
      </c>
      <c r="V136" s="76" t="s">
        <v>35</v>
      </c>
      <c r="W136" s="200">
        <v>40758</v>
      </c>
      <c r="X136" s="78" t="s">
        <v>47</v>
      </c>
      <c r="Y136" s="71"/>
      <c r="Z136" s="71"/>
      <c r="AA136" s="71"/>
      <c r="AB136" s="71"/>
      <c r="AC136" s="71"/>
    </row>
    <row r="137" spans="1:29" s="72" customFormat="1" x14ac:dyDescent="0.25">
      <c r="A137" s="194">
        <v>134</v>
      </c>
      <c r="B137" s="78" t="s">
        <v>1591</v>
      </c>
      <c r="C137" s="76" t="s">
        <v>1471</v>
      </c>
      <c r="D137" s="78" t="s">
        <v>1592</v>
      </c>
      <c r="E137" s="78" t="s">
        <v>1519</v>
      </c>
      <c r="F137" s="78" t="s">
        <v>1520</v>
      </c>
      <c r="G137" s="78" t="s">
        <v>1247</v>
      </c>
      <c r="H137" s="78" t="s">
        <v>1063</v>
      </c>
      <c r="I137" s="78" t="s">
        <v>1064</v>
      </c>
      <c r="J137" s="289">
        <v>586816.38848587556</v>
      </c>
      <c r="K137" s="289">
        <v>275878.81457187794</v>
      </c>
      <c r="L137" s="78">
        <v>355</v>
      </c>
      <c r="M137" s="78">
        <v>498</v>
      </c>
      <c r="N137" s="78">
        <v>203</v>
      </c>
      <c r="O137" s="78">
        <v>5</v>
      </c>
      <c r="P137" s="78">
        <v>1</v>
      </c>
      <c r="Q137" s="114"/>
      <c r="R137" s="125">
        <v>207714.2</v>
      </c>
      <c r="S137" s="125">
        <v>58495.9</v>
      </c>
      <c r="T137" s="125">
        <v>149218.29999999999</v>
      </c>
      <c r="U137" s="78">
        <v>0</v>
      </c>
      <c r="V137" s="76" t="s">
        <v>35</v>
      </c>
      <c r="W137" s="200">
        <v>40763</v>
      </c>
      <c r="X137" s="78" t="s">
        <v>47</v>
      </c>
      <c r="Y137" s="71"/>
      <c r="Z137" s="71"/>
      <c r="AA137" s="71"/>
      <c r="AB137" s="71"/>
      <c r="AC137" s="71"/>
    </row>
    <row r="138" spans="1:29" s="72" customFormat="1" x14ac:dyDescent="0.25">
      <c r="A138" s="194">
        <v>135</v>
      </c>
      <c r="B138" s="78" t="s">
        <v>1593</v>
      </c>
      <c r="C138" s="76" t="s">
        <v>1471</v>
      </c>
      <c r="D138" s="78" t="s">
        <v>1594</v>
      </c>
      <c r="E138" s="78" t="s">
        <v>1519</v>
      </c>
      <c r="F138" s="78" t="s">
        <v>1520</v>
      </c>
      <c r="G138" s="78" t="s">
        <v>1247</v>
      </c>
      <c r="H138" s="78" t="s">
        <v>1063</v>
      </c>
      <c r="I138" s="78" t="s">
        <v>1064</v>
      </c>
      <c r="J138" s="289">
        <v>576479.98683264048</v>
      </c>
      <c r="K138" s="289">
        <v>302652.18358713016</v>
      </c>
      <c r="L138" s="78">
        <v>111</v>
      </c>
      <c r="M138" s="78">
        <v>404</v>
      </c>
      <c r="N138" s="78">
        <v>47</v>
      </c>
      <c r="O138" s="78">
        <v>1</v>
      </c>
      <c r="P138" s="78">
        <v>1</v>
      </c>
      <c r="Q138" s="114"/>
      <c r="R138" s="125">
        <v>12700.8</v>
      </c>
      <c r="S138" s="125">
        <v>65282.63</v>
      </c>
      <c r="T138" s="125">
        <v>-52581.83</v>
      </c>
      <c r="U138" s="78">
        <v>0</v>
      </c>
      <c r="V138" s="76" t="s">
        <v>35</v>
      </c>
      <c r="W138" s="200">
        <v>40758</v>
      </c>
      <c r="X138" s="78" t="s">
        <v>47</v>
      </c>
      <c r="Y138" s="71"/>
      <c r="Z138" s="71"/>
      <c r="AA138" s="71"/>
      <c r="AB138" s="71"/>
      <c r="AC138" s="71"/>
    </row>
    <row r="139" spans="1:29" s="72" customFormat="1" x14ac:dyDescent="0.25">
      <c r="A139" s="194">
        <v>136</v>
      </c>
      <c r="B139" s="78" t="s">
        <v>1595</v>
      </c>
      <c r="C139" s="76" t="s">
        <v>1471</v>
      </c>
      <c r="D139" s="78" t="s">
        <v>1596</v>
      </c>
      <c r="E139" s="78" t="s">
        <v>1519</v>
      </c>
      <c r="F139" s="78" t="s">
        <v>1520</v>
      </c>
      <c r="G139" s="78" t="s">
        <v>1247</v>
      </c>
      <c r="H139" s="78" t="s">
        <v>1063</v>
      </c>
      <c r="I139" s="78" t="s">
        <v>1064</v>
      </c>
      <c r="J139" s="289">
        <v>550811.02705404721</v>
      </c>
      <c r="K139" s="289">
        <v>272163.58920276514</v>
      </c>
      <c r="L139" s="78">
        <v>388</v>
      </c>
      <c r="M139" s="78">
        <v>170</v>
      </c>
      <c r="N139" s="78">
        <v>825</v>
      </c>
      <c r="O139" s="78">
        <v>14</v>
      </c>
      <c r="P139" s="78">
        <v>1</v>
      </c>
      <c r="Q139" s="114"/>
      <c r="R139" s="125">
        <v>1901794</v>
      </c>
      <c r="S139" s="125">
        <v>1612775</v>
      </c>
      <c r="T139" s="125">
        <v>289018.8</v>
      </c>
      <c r="U139" s="78">
        <v>0</v>
      </c>
      <c r="V139" s="76" t="s">
        <v>35</v>
      </c>
      <c r="W139" s="200">
        <v>40773</v>
      </c>
      <c r="X139" s="78" t="s">
        <v>47</v>
      </c>
      <c r="Y139" s="71"/>
      <c r="Z139" s="71"/>
      <c r="AA139" s="71"/>
      <c r="AB139" s="71"/>
      <c r="AC139" s="71"/>
    </row>
    <row r="140" spans="1:29" s="72" customFormat="1" x14ac:dyDescent="0.25">
      <c r="A140" s="194">
        <v>137</v>
      </c>
      <c r="B140" s="78" t="s">
        <v>1597</v>
      </c>
      <c r="C140" s="76" t="s">
        <v>1471</v>
      </c>
      <c r="D140" s="78" t="s">
        <v>1598</v>
      </c>
      <c r="E140" s="78" t="s">
        <v>1519</v>
      </c>
      <c r="F140" s="78" t="s">
        <v>1520</v>
      </c>
      <c r="G140" s="78" t="s">
        <v>1247</v>
      </c>
      <c r="H140" s="78" t="s">
        <v>1063</v>
      </c>
      <c r="I140" s="78" t="s">
        <v>1064</v>
      </c>
      <c r="J140" s="289">
        <v>580681.8954901793</v>
      </c>
      <c r="K140" s="289">
        <v>290585.00566927984</v>
      </c>
      <c r="L140" s="78">
        <v>221</v>
      </c>
      <c r="M140" s="78">
        <v>442</v>
      </c>
      <c r="N140" s="78">
        <v>123</v>
      </c>
      <c r="O140" s="78">
        <v>2</v>
      </c>
      <c r="P140" s="78">
        <v>1</v>
      </c>
      <c r="Q140" s="114"/>
      <c r="R140" s="125">
        <v>143588.20000000001</v>
      </c>
      <c r="S140" s="125">
        <v>48750</v>
      </c>
      <c r="T140" s="125">
        <v>94838.16</v>
      </c>
      <c r="U140" s="78">
        <v>0</v>
      </c>
      <c r="V140" s="76" t="s">
        <v>35</v>
      </c>
      <c r="W140" s="200">
        <v>40764</v>
      </c>
      <c r="X140" s="78" t="s">
        <v>47</v>
      </c>
      <c r="Y140" s="71"/>
      <c r="Z140" s="71"/>
      <c r="AA140" s="71"/>
      <c r="AB140" s="71"/>
      <c r="AC140" s="71"/>
    </row>
    <row r="141" spans="1:29" s="72" customFormat="1" x14ac:dyDescent="0.25">
      <c r="A141" s="194">
        <v>138</v>
      </c>
      <c r="B141" s="78" t="s">
        <v>1599</v>
      </c>
      <c r="C141" s="76" t="s">
        <v>1471</v>
      </c>
      <c r="D141" s="78" t="s">
        <v>1600</v>
      </c>
      <c r="E141" s="78" t="s">
        <v>1519</v>
      </c>
      <c r="F141" s="78" t="s">
        <v>1520</v>
      </c>
      <c r="G141" s="78" t="s">
        <v>1247</v>
      </c>
      <c r="H141" s="78" t="s">
        <v>1063</v>
      </c>
      <c r="I141" s="78" t="s">
        <v>1064</v>
      </c>
      <c r="J141" s="289">
        <v>576611.7671084234</v>
      </c>
      <c r="K141" s="289">
        <v>286267.64182343544</v>
      </c>
      <c r="L141" s="78">
        <v>260</v>
      </c>
      <c r="M141" s="78">
        <v>405</v>
      </c>
      <c r="N141" s="78">
        <v>151</v>
      </c>
      <c r="O141" s="78">
        <v>5</v>
      </c>
      <c r="P141" s="78">
        <v>1</v>
      </c>
      <c r="Q141" s="114"/>
      <c r="R141" s="125">
        <v>164127.6</v>
      </c>
      <c r="S141" s="125">
        <v>130821.9</v>
      </c>
      <c r="T141" s="125">
        <v>33305.699999999997</v>
      </c>
      <c r="U141" s="78">
        <v>0</v>
      </c>
      <c r="V141" s="76" t="s">
        <v>35</v>
      </c>
      <c r="W141" s="200">
        <v>40772</v>
      </c>
      <c r="X141" s="78" t="s">
        <v>47</v>
      </c>
      <c r="Y141" s="71"/>
      <c r="Z141" s="71"/>
      <c r="AA141" s="71"/>
      <c r="AB141" s="71"/>
      <c r="AC141" s="71"/>
    </row>
    <row r="142" spans="1:29" s="72" customFormat="1" x14ac:dyDescent="0.25">
      <c r="A142" s="194">
        <v>139</v>
      </c>
      <c r="B142" s="78" t="s">
        <v>1601</v>
      </c>
      <c r="C142" s="76" t="s">
        <v>1471</v>
      </c>
      <c r="D142" s="78" t="s">
        <v>1602</v>
      </c>
      <c r="E142" s="78" t="s">
        <v>1519</v>
      </c>
      <c r="F142" s="78" t="s">
        <v>1520</v>
      </c>
      <c r="G142" s="78" t="s">
        <v>1247</v>
      </c>
      <c r="H142" s="78" t="s">
        <v>1063</v>
      </c>
      <c r="I142" s="78" t="s">
        <v>1064</v>
      </c>
      <c r="J142" s="289">
        <v>538085.64574925927</v>
      </c>
      <c r="K142" s="289">
        <v>285567.40956584289</v>
      </c>
      <c r="L142" s="78">
        <v>266</v>
      </c>
      <c r="M142" s="78">
        <v>54</v>
      </c>
      <c r="N142" s="78">
        <v>967</v>
      </c>
      <c r="O142" s="78">
        <v>8</v>
      </c>
      <c r="P142" s="78">
        <v>1</v>
      </c>
      <c r="Q142" s="114"/>
      <c r="R142" s="125">
        <v>252409</v>
      </c>
      <c r="S142" s="125">
        <v>296719.90000000002</v>
      </c>
      <c r="T142" s="125">
        <v>-44310.98</v>
      </c>
      <c r="U142" s="78">
        <v>0</v>
      </c>
      <c r="V142" s="76" t="s">
        <v>35</v>
      </c>
      <c r="W142" s="200">
        <v>40780</v>
      </c>
      <c r="X142" s="78" t="s">
        <v>47</v>
      </c>
      <c r="Y142" s="71"/>
      <c r="Z142" s="71"/>
      <c r="AA142" s="71"/>
      <c r="AB142" s="71"/>
      <c r="AC142" s="71"/>
    </row>
    <row r="143" spans="1:29" s="72" customFormat="1" x14ac:dyDescent="0.25">
      <c r="A143" s="194">
        <v>140</v>
      </c>
      <c r="B143" s="78" t="s">
        <v>1603</v>
      </c>
      <c r="C143" s="76" t="s">
        <v>1471</v>
      </c>
      <c r="D143" s="78" t="s">
        <v>1604</v>
      </c>
      <c r="E143" s="78" t="s">
        <v>1519</v>
      </c>
      <c r="F143" s="78" t="s">
        <v>1520</v>
      </c>
      <c r="G143" s="78" t="s">
        <v>1247</v>
      </c>
      <c r="H143" s="78" t="s">
        <v>1063</v>
      </c>
      <c r="I143" s="78" t="s">
        <v>1064</v>
      </c>
      <c r="J143" s="289">
        <v>535087</v>
      </c>
      <c r="K143" s="289">
        <v>290377</v>
      </c>
      <c r="L143" s="78">
        <v>222</v>
      </c>
      <c r="M143" s="78">
        <v>27</v>
      </c>
      <c r="N143" s="78">
        <v>997</v>
      </c>
      <c r="O143" s="78">
        <v>4</v>
      </c>
      <c r="P143" s="78">
        <v>1</v>
      </c>
      <c r="Q143" s="114"/>
      <c r="R143" s="125">
        <v>413402.4</v>
      </c>
      <c r="S143" s="125">
        <v>438134.2</v>
      </c>
      <c r="T143" s="125">
        <v>-24731.79</v>
      </c>
      <c r="U143" s="78">
        <v>0</v>
      </c>
      <c r="V143" s="76" t="s">
        <v>35</v>
      </c>
      <c r="W143" s="200">
        <v>40780</v>
      </c>
      <c r="X143" s="78" t="s">
        <v>47</v>
      </c>
      <c r="Y143" s="71"/>
      <c r="Z143" s="71"/>
      <c r="AA143" s="71"/>
      <c r="AB143" s="71"/>
      <c r="AC143" s="71"/>
    </row>
    <row r="144" spans="1:29" s="72" customFormat="1" x14ac:dyDescent="0.25">
      <c r="A144" s="194">
        <v>141</v>
      </c>
      <c r="B144" s="78" t="s">
        <v>1605</v>
      </c>
      <c r="C144" s="76" t="s">
        <v>1471</v>
      </c>
      <c r="D144" s="78" t="s">
        <v>1606</v>
      </c>
      <c r="E144" s="78" t="s">
        <v>1519</v>
      </c>
      <c r="F144" s="78" t="s">
        <v>1520</v>
      </c>
      <c r="G144" s="78" t="s">
        <v>1247</v>
      </c>
      <c r="H144" s="78" t="s">
        <v>1063</v>
      </c>
      <c r="I144" s="78" t="s">
        <v>1064</v>
      </c>
      <c r="J144" s="289">
        <v>590382.93851574592</v>
      </c>
      <c r="K144" s="289">
        <v>289624.12370002805</v>
      </c>
      <c r="L144" s="78">
        <v>229</v>
      </c>
      <c r="M144" s="78">
        <v>531</v>
      </c>
      <c r="N144" s="78">
        <v>731</v>
      </c>
      <c r="O144" s="78">
        <v>5</v>
      </c>
      <c r="P144" s="78">
        <v>1</v>
      </c>
      <c r="Q144" s="114"/>
      <c r="R144" s="125">
        <v>234880.6</v>
      </c>
      <c r="S144" s="125">
        <v>688700.9</v>
      </c>
      <c r="T144" s="125">
        <v>-453820.4</v>
      </c>
      <c r="U144" s="78">
        <v>0</v>
      </c>
      <c r="V144" s="76" t="s">
        <v>35</v>
      </c>
      <c r="W144" s="200">
        <v>40764</v>
      </c>
      <c r="X144" s="78" t="s">
        <v>47</v>
      </c>
      <c r="Y144" s="71"/>
      <c r="Z144" s="71"/>
      <c r="AA144" s="71"/>
      <c r="AB144" s="71"/>
      <c r="AC144" s="71"/>
    </row>
    <row r="145" spans="1:29" s="72" customFormat="1" x14ac:dyDescent="0.25">
      <c r="A145" s="194">
        <v>142</v>
      </c>
      <c r="B145" s="78" t="s">
        <v>1607</v>
      </c>
      <c r="C145" s="76" t="s">
        <v>1471</v>
      </c>
      <c r="D145" s="78" t="s">
        <v>1608</v>
      </c>
      <c r="E145" s="78" t="s">
        <v>1519</v>
      </c>
      <c r="F145" s="78" t="s">
        <v>1520</v>
      </c>
      <c r="G145" s="78" t="s">
        <v>1247</v>
      </c>
      <c r="H145" s="78" t="s">
        <v>1063</v>
      </c>
      <c r="I145" s="78" t="s">
        <v>1064</v>
      </c>
      <c r="J145" s="289">
        <v>548788.63035076379</v>
      </c>
      <c r="K145" s="289">
        <v>271970.4709769449</v>
      </c>
      <c r="L145" s="78">
        <v>390</v>
      </c>
      <c r="M145" s="78">
        <v>152</v>
      </c>
      <c r="N145" s="78">
        <v>817</v>
      </c>
      <c r="O145" s="78">
        <v>14</v>
      </c>
      <c r="P145" s="78">
        <v>1</v>
      </c>
      <c r="Q145" s="114"/>
      <c r="R145" s="125">
        <v>898542.7</v>
      </c>
      <c r="S145" s="125">
        <v>1105412</v>
      </c>
      <c r="T145" s="125">
        <v>-206869.4</v>
      </c>
      <c r="U145" s="78">
        <v>0</v>
      </c>
      <c r="V145" s="76" t="s">
        <v>35</v>
      </c>
      <c r="W145" s="200">
        <v>40773</v>
      </c>
      <c r="X145" s="78" t="s">
        <v>47</v>
      </c>
      <c r="Y145" s="71"/>
      <c r="Z145" s="71"/>
      <c r="AA145" s="71"/>
      <c r="AB145" s="71"/>
      <c r="AC145" s="71"/>
    </row>
    <row r="146" spans="1:29" s="72" customFormat="1" x14ac:dyDescent="0.25">
      <c r="A146" s="194">
        <v>143</v>
      </c>
      <c r="B146" s="78" t="s">
        <v>1609</v>
      </c>
      <c r="C146" s="76" t="s">
        <v>1471</v>
      </c>
      <c r="D146" s="78" t="s">
        <v>1610</v>
      </c>
      <c r="E146" s="78" t="s">
        <v>1519</v>
      </c>
      <c r="F146" s="78" t="s">
        <v>1520</v>
      </c>
      <c r="G146" s="78" t="s">
        <v>1247</v>
      </c>
      <c r="H146" s="78" t="s">
        <v>1063</v>
      </c>
      <c r="I146" s="78" t="s">
        <v>1064</v>
      </c>
      <c r="J146" s="289">
        <v>578672.657002475</v>
      </c>
      <c r="K146" s="289">
        <v>269185.8182660538</v>
      </c>
      <c r="L146" s="78">
        <v>416</v>
      </c>
      <c r="M146" s="78">
        <v>424</v>
      </c>
      <c r="N146" s="78">
        <v>338</v>
      </c>
      <c r="O146" s="78">
        <v>4</v>
      </c>
      <c r="P146" s="78">
        <v>1</v>
      </c>
      <c r="Q146" s="114"/>
      <c r="R146" s="125">
        <v>77068.800000000003</v>
      </c>
      <c r="S146" s="125">
        <v>65486.1</v>
      </c>
      <c r="T146" s="125">
        <v>11582.7</v>
      </c>
      <c r="U146" s="78">
        <v>0</v>
      </c>
      <c r="V146" s="76" t="s">
        <v>35</v>
      </c>
      <c r="W146" s="200">
        <v>40766</v>
      </c>
      <c r="X146" s="78" t="s">
        <v>47</v>
      </c>
      <c r="Y146" s="71"/>
      <c r="Z146" s="71"/>
      <c r="AA146" s="71"/>
      <c r="AB146" s="71"/>
      <c r="AC146" s="71"/>
    </row>
    <row r="147" spans="1:29" s="72" customFormat="1" x14ac:dyDescent="0.25">
      <c r="A147" s="194">
        <v>144</v>
      </c>
      <c r="B147" s="78" t="s">
        <v>1611</v>
      </c>
      <c r="C147" s="76" t="s">
        <v>1471</v>
      </c>
      <c r="D147" s="78" t="s">
        <v>1612</v>
      </c>
      <c r="E147" s="78" t="s">
        <v>1519</v>
      </c>
      <c r="F147" s="78" t="s">
        <v>1520</v>
      </c>
      <c r="G147" s="78" t="s">
        <v>1247</v>
      </c>
      <c r="H147" s="78" t="s">
        <v>1063</v>
      </c>
      <c r="I147" s="78" t="s">
        <v>1064</v>
      </c>
      <c r="J147" s="289">
        <v>595241</v>
      </c>
      <c r="K147" s="289">
        <v>271573</v>
      </c>
      <c r="L147" s="78">
        <v>394</v>
      </c>
      <c r="M147" s="78">
        <v>575</v>
      </c>
      <c r="N147" s="78">
        <v>233</v>
      </c>
      <c r="O147" s="78">
        <v>13</v>
      </c>
      <c r="P147" s="78">
        <v>1</v>
      </c>
      <c r="Q147" s="114"/>
      <c r="R147" s="125">
        <v>4700.16</v>
      </c>
      <c r="S147" s="125">
        <v>17372.560000000001</v>
      </c>
      <c r="T147" s="125">
        <v>-12672.4</v>
      </c>
      <c r="U147" s="78">
        <v>0</v>
      </c>
      <c r="V147" s="76" t="s">
        <v>35</v>
      </c>
      <c r="W147" s="200">
        <v>40763</v>
      </c>
      <c r="X147" s="78" t="s">
        <v>47</v>
      </c>
      <c r="Y147" s="71"/>
      <c r="Z147" s="71"/>
      <c r="AA147" s="71"/>
      <c r="AB147" s="71"/>
      <c r="AC147" s="71"/>
    </row>
    <row r="148" spans="1:29" s="72" customFormat="1" x14ac:dyDescent="0.25">
      <c r="A148" s="194">
        <v>145</v>
      </c>
      <c r="B148" s="78" t="s">
        <v>1613</v>
      </c>
      <c r="C148" s="76" t="s">
        <v>1471</v>
      </c>
      <c r="D148" s="78" t="s">
        <v>1614</v>
      </c>
      <c r="E148" s="78" t="s">
        <v>1519</v>
      </c>
      <c r="F148" s="78" t="s">
        <v>1520</v>
      </c>
      <c r="G148" s="78" t="s">
        <v>1247</v>
      </c>
      <c r="H148" s="78" t="s">
        <v>1063</v>
      </c>
      <c r="I148" s="78" t="s">
        <v>1064</v>
      </c>
      <c r="J148" s="289">
        <v>537754.55371185427</v>
      </c>
      <c r="K148" s="289">
        <v>267752.14274393144</v>
      </c>
      <c r="L148" s="78">
        <v>429</v>
      </c>
      <c r="M148" s="78">
        <v>51</v>
      </c>
      <c r="N148" s="78">
        <v>854</v>
      </c>
      <c r="O148" s="78">
        <v>13</v>
      </c>
      <c r="P148" s="78">
        <v>2</v>
      </c>
      <c r="Q148" s="114"/>
      <c r="R148" s="125">
        <v>522754.6</v>
      </c>
      <c r="S148" s="125">
        <v>383331.5</v>
      </c>
      <c r="T148" s="125">
        <v>139423</v>
      </c>
      <c r="U148" s="78">
        <v>0</v>
      </c>
      <c r="V148" s="76" t="s">
        <v>35</v>
      </c>
      <c r="W148" s="200">
        <v>40771</v>
      </c>
      <c r="X148" s="78" t="s">
        <v>47</v>
      </c>
      <c r="Y148" s="71"/>
      <c r="Z148" s="71"/>
      <c r="AA148" s="71"/>
      <c r="AB148" s="71"/>
      <c r="AC148" s="71"/>
    </row>
    <row r="149" spans="1:29" s="72" customFormat="1" x14ac:dyDescent="0.25">
      <c r="A149" s="194">
        <v>146</v>
      </c>
      <c r="B149" s="78" t="s">
        <v>1615</v>
      </c>
      <c r="C149" s="76" t="s">
        <v>1471</v>
      </c>
      <c r="D149" s="78" t="s">
        <v>1616</v>
      </c>
      <c r="E149" s="78" t="s">
        <v>1519</v>
      </c>
      <c r="F149" s="78" t="s">
        <v>1520</v>
      </c>
      <c r="G149" s="78" t="s">
        <v>1247</v>
      </c>
      <c r="H149" s="78" t="s">
        <v>1063</v>
      </c>
      <c r="I149" s="78" t="s">
        <v>1064</v>
      </c>
      <c r="J149" s="289">
        <v>552872.54178807873</v>
      </c>
      <c r="K149" s="289">
        <v>270127.61670791626</v>
      </c>
      <c r="L149" s="78">
        <v>407</v>
      </c>
      <c r="M149" s="78">
        <v>189</v>
      </c>
      <c r="N149" s="78">
        <v>841</v>
      </c>
      <c r="O149" s="78">
        <v>5</v>
      </c>
      <c r="P149" s="78">
        <v>1</v>
      </c>
      <c r="Q149" s="114"/>
      <c r="R149" s="125">
        <v>3286116</v>
      </c>
      <c r="S149" s="125">
        <v>3779099</v>
      </c>
      <c r="T149" s="125">
        <v>-492983.2</v>
      </c>
      <c r="U149" s="78">
        <v>0</v>
      </c>
      <c r="V149" s="76" t="s">
        <v>35</v>
      </c>
      <c r="W149" s="200">
        <v>40773</v>
      </c>
      <c r="X149" s="78" t="s">
        <v>47</v>
      </c>
      <c r="Y149" s="71"/>
      <c r="Z149" s="71"/>
      <c r="AA149" s="71"/>
      <c r="AB149" s="71"/>
      <c r="AC149" s="71"/>
    </row>
    <row r="150" spans="1:29" s="72" customFormat="1" x14ac:dyDescent="0.25">
      <c r="A150" s="194">
        <v>147</v>
      </c>
      <c r="B150" s="78" t="s">
        <v>1617</v>
      </c>
      <c r="C150" s="76" t="s">
        <v>1471</v>
      </c>
      <c r="D150" s="78" t="s">
        <v>1618</v>
      </c>
      <c r="E150" s="78" t="s">
        <v>1519</v>
      </c>
      <c r="F150" s="78" t="s">
        <v>1520</v>
      </c>
      <c r="G150" s="78" t="s">
        <v>1247</v>
      </c>
      <c r="H150" s="78" t="s">
        <v>1063</v>
      </c>
      <c r="I150" s="78" t="s">
        <v>1064</v>
      </c>
      <c r="J150" s="289">
        <v>573562.52057399938</v>
      </c>
      <c r="K150" s="289">
        <v>292873.18186805822</v>
      </c>
      <c r="L150" s="78">
        <v>200</v>
      </c>
      <c r="M150" s="78">
        <v>377</v>
      </c>
      <c r="N150" s="78">
        <v>713</v>
      </c>
      <c r="O150" s="78">
        <v>3</v>
      </c>
      <c r="P150" s="78">
        <v>1</v>
      </c>
      <c r="Q150" s="114"/>
      <c r="R150" s="125">
        <v>492955.2</v>
      </c>
      <c r="S150" s="125">
        <v>359389.2</v>
      </c>
      <c r="T150" s="125">
        <v>133566</v>
      </c>
      <c r="U150" s="78">
        <v>0</v>
      </c>
      <c r="V150" s="76" t="s">
        <v>35</v>
      </c>
      <c r="W150" s="200">
        <v>40760</v>
      </c>
      <c r="X150" s="78" t="s">
        <v>47</v>
      </c>
      <c r="Y150" s="71"/>
      <c r="Z150" s="71"/>
      <c r="AA150" s="71"/>
      <c r="AB150" s="71"/>
      <c r="AC150" s="71"/>
    </row>
    <row r="151" spans="1:29" s="72" customFormat="1" x14ac:dyDescent="0.25">
      <c r="A151" s="194">
        <v>148</v>
      </c>
      <c r="B151" s="78" t="s">
        <v>1619</v>
      </c>
      <c r="C151" s="76" t="s">
        <v>1471</v>
      </c>
      <c r="D151" s="78" t="s">
        <v>1620</v>
      </c>
      <c r="E151" s="78" t="s">
        <v>1519</v>
      </c>
      <c r="F151" s="78" t="s">
        <v>1520</v>
      </c>
      <c r="G151" s="78" t="s">
        <v>1247</v>
      </c>
      <c r="H151" s="78" t="s">
        <v>1063</v>
      </c>
      <c r="I151" s="78" t="s">
        <v>1064</v>
      </c>
      <c r="J151" s="289">
        <v>538339.99219712021</v>
      </c>
      <c r="K151" s="289">
        <v>279385.23670767242</v>
      </c>
      <c r="L151" s="78">
        <v>323</v>
      </c>
      <c r="M151" s="78">
        <v>56</v>
      </c>
      <c r="N151" s="78">
        <v>181</v>
      </c>
      <c r="O151" s="78">
        <v>4</v>
      </c>
      <c r="P151" s="78">
        <v>3</v>
      </c>
      <c r="Q151" s="114"/>
      <c r="R151" s="125">
        <v>25589.52</v>
      </c>
      <c r="S151" s="125">
        <v>0</v>
      </c>
      <c r="T151" s="125">
        <v>25589.52</v>
      </c>
      <c r="U151" s="78">
        <v>0</v>
      </c>
      <c r="V151" s="76" t="s">
        <v>35</v>
      </c>
      <c r="W151" s="200">
        <v>40773</v>
      </c>
      <c r="X151" s="78" t="s">
        <v>47</v>
      </c>
      <c r="Y151" s="71"/>
      <c r="Z151" s="71"/>
      <c r="AA151" s="71"/>
      <c r="AB151" s="71"/>
      <c r="AC151" s="71"/>
    </row>
    <row r="152" spans="1:29" s="72" customFormat="1" x14ac:dyDescent="0.25">
      <c r="A152" s="194">
        <v>149</v>
      </c>
      <c r="B152" s="78" t="s">
        <v>1621</v>
      </c>
      <c r="C152" s="76" t="s">
        <v>1471</v>
      </c>
      <c r="D152" s="78" t="s">
        <v>1622</v>
      </c>
      <c r="E152" s="78" t="s">
        <v>1519</v>
      </c>
      <c r="F152" s="78" t="s">
        <v>1520</v>
      </c>
      <c r="G152" s="78" t="s">
        <v>1247</v>
      </c>
      <c r="H152" s="78" t="s">
        <v>1063</v>
      </c>
      <c r="I152" s="78" t="s">
        <v>1064</v>
      </c>
      <c r="J152" s="289">
        <v>594529.64484705136</v>
      </c>
      <c r="K152" s="289">
        <v>270132.2344277685</v>
      </c>
      <c r="L152" s="78">
        <v>407</v>
      </c>
      <c r="M152" s="78">
        <v>568</v>
      </c>
      <c r="N152" s="78">
        <v>220</v>
      </c>
      <c r="O152" s="78">
        <v>3</v>
      </c>
      <c r="P152" s="78">
        <v>1</v>
      </c>
      <c r="Q152" s="114"/>
      <c r="R152" s="125">
        <v>448718.4</v>
      </c>
      <c r="S152" s="125">
        <v>162152.70000000001</v>
      </c>
      <c r="T152" s="125">
        <v>286565.7</v>
      </c>
      <c r="U152" s="78">
        <v>0</v>
      </c>
      <c r="V152" s="76" t="s">
        <v>35</v>
      </c>
      <c r="W152" s="200">
        <v>40763</v>
      </c>
      <c r="X152" s="78" t="s">
        <v>47</v>
      </c>
      <c r="Y152" s="71"/>
      <c r="Z152" s="71"/>
      <c r="AA152" s="71"/>
      <c r="AB152" s="71"/>
      <c r="AC152" s="71"/>
    </row>
    <row r="153" spans="1:29" s="72" customFormat="1" x14ac:dyDescent="0.25">
      <c r="A153" s="194">
        <v>150</v>
      </c>
      <c r="B153" s="78" t="s">
        <v>1623</v>
      </c>
      <c r="C153" s="76" t="s">
        <v>1471</v>
      </c>
      <c r="D153" s="78" t="s">
        <v>1624</v>
      </c>
      <c r="E153" s="78" t="s">
        <v>1519</v>
      </c>
      <c r="F153" s="78" t="s">
        <v>1520</v>
      </c>
      <c r="G153" s="78" t="s">
        <v>1247</v>
      </c>
      <c r="H153" s="78" t="s">
        <v>1063</v>
      </c>
      <c r="I153" s="78" t="s">
        <v>1064</v>
      </c>
      <c r="J153" s="289">
        <v>539797.76520647155</v>
      </c>
      <c r="K153" s="289">
        <v>294031.33953499713</v>
      </c>
      <c r="L153" s="78">
        <v>189</v>
      </c>
      <c r="M153" s="78">
        <v>70</v>
      </c>
      <c r="N153" s="78">
        <v>961</v>
      </c>
      <c r="O153" s="78">
        <v>11</v>
      </c>
      <c r="P153" s="78">
        <v>1</v>
      </c>
      <c r="Q153" s="114"/>
      <c r="R153" s="125">
        <v>227728.8</v>
      </c>
      <c r="S153" s="125">
        <v>646485.80000000005</v>
      </c>
      <c r="T153" s="125">
        <v>-418757</v>
      </c>
      <c r="U153" s="78">
        <v>0</v>
      </c>
      <c r="V153" s="76" t="s">
        <v>35</v>
      </c>
      <c r="W153" s="200">
        <v>40757</v>
      </c>
      <c r="X153" s="78" t="s">
        <v>47</v>
      </c>
      <c r="Y153" s="71"/>
      <c r="Z153" s="71"/>
      <c r="AA153" s="71"/>
      <c r="AB153" s="71"/>
      <c r="AC153" s="71"/>
    </row>
    <row r="154" spans="1:29" s="72" customFormat="1" x14ac:dyDescent="0.25">
      <c r="A154" s="194">
        <v>151</v>
      </c>
      <c r="B154" s="78" t="s">
        <v>1625</v>
      </c>
      <c r="C154" s="76" t="s">
        <v>1471</v>
      </c>
      <c r="D154" s="78" t="s">
        <v>1626</v>
      </c>
      <c r="E154" s="78" t="s">
        <v>1519</v>
      </c>
      <c r="F154" s="78" t="s">
        <v>1520</v>
      </c>
      <c r="G154" s="78" t="s">
        <v>1247</v>
      </c>
      <c r="H154" s="78" t="s">
        <v>1063</v>
      </c>
      <c r="I154" s="78" t="s">
        <v>1064</v>
      </c>
      <c r="J154" s="289">
        <v>565329.2967654625</v>
      </c>
      <c r="K154" s="289">
        <v>296486.98504041648</v>
      </c>
      <c r="L154" s="78">
        <v>167</v>
      </c>
      <c r="M154" s="78">
        <v>302</v>
      </c>
      <c r="N154" s="78">
        <v>698</v>
      </c>
      <c r="O154" s="78">
        <v>2</v>
      </c>
      <c r="P154" s="78">
        <v>1</v>
      </c>
      <c r="Q154" s="114"/>
      <c r="R154" s="125">
        <v>710320.3</v>
      </c>
      <c r="S154" s="125">
        <v>496838.9</v>
      </c>
      <c r="T154" s="125">
        <v>213481.4</v>
      </c>
      <c r="U154" s="78">
        <v>0</v>
      </c>
      <c r="V154" s="76" t="s">
        <v>35</v>
      </c>
      <c r="W154" s="200">
        <v>40779</v>
      </c>
      <c r="X154" s="78" t="s">
        <v>47</v>
      </c>
      <c r="Y154" s="71"/>
      <c r="Z154" s="71"/>
      <c r="AA154" s="71"/>
      <c r="AB154" s="71"/>
      <c r="AC154" s="71"/>
    </row>
    <row r="155" spans="1:29" s="72" customFormat="1" x14ac:dyDescent="0.25">
      <c r="A155" s="194">
        <v>152</v>
      </c>
      <c r="B155" s="78" t="s">
        <v>1627</v>
      </c>
      <c r="C155" s="76" t="s">
        <v>1471</v>
      </c>
      <c r="D155" s="78" t="s">
        <v>1628</v>
      </c>
      <c r="E155" s="78" t="s">
        <v>1519</v>
      </c>
      <c r="F155" s="78" t="s">
        <v>1520</v>
      </c>
      <c r="G155" s="78" t="s">
        <v>1247</v>
      </c>
      <c r="H155" s="78" t="s">
        <v>1063</v>
      </c>
      <c r="I155" s="78" t="s">
        <v>1064</v>
      </c>
      <c r="J155" s="289">
        <v>577963.4605771692</v>
      </c>
      <c r="K155" s="289">
        <v>268632.77392375126</v>
      </c>
      <c r="L155" s="78">
        <v>421</v>
      </c>
      <c r="M155" s="78">
        <v>417</v>
      </c>
      <c r="N155" s="78">
        <v>430</v>
      </c>
      <c r="O155" s="78">
        <v>9</v>
      </c>
      <c r="P155" s="78">
        <v>1</v>
      </c>
      <c r="Q155" s="114"/>
      <c r="R155" s="125">
        <v>26248.32</v>
      </c>
      <c r="S155" s="125">
        <v>80327.77</v>
      </c>
      <c r="T155" s="125">
        <v>-54079.45</v>
      </c>
      <c r="U155" s="78">
        <v>0</v>
      </c>
      <c r="V155" s="76" t="s">
        <v>35</v>
      </c>
      <c r="W155" s="200">
        <v>40766</v>
      </c>
      <c r="X155" s="78" t="s">
        <v>47</v>
      </c>
      <c r="Y155" s="71"/>
      <c r="Z155" s="71"/>
      <c r="AA155" s="71"/>
      <c r="AB155" s="71"/>
      <c r="AC155" s="71"/>
    </row>
    <row r="156" spans="1:29" s="72" customFormat="1" x14ac:dyDescent="0.25">
      <c r="A156" s="194">
        <v>153</v>
      </c>
      <c r="B156" s="78" t="s">
        <v>1629</v>
      </c>
      <c r="C156" s="76" t="s">
        <v>1471</v>
      </c>
      <c r="D156" s="78" t="s">
        <v>1630</v>
      </c>
      <c r="E156" s="78" t="s">
        <v>1519</v>
      </c>
      <c r="F156" s="78" t="s">
        <v>1520</v>
      </c>
      <c r="G156" s="78" t="s">
        <v>1247</v>
      </c>
      <c r="H156" s="78" t="s">
        <v>1063</v>
      </c>
      <c r="I156" s="78" t="s">
        <v>1064</v>
      </c>
      <c r="J156" s="289">
        <v>583999.46660001704</v>
      </c>
      <c r="K156" s="289">
        <v>285063.40144597116</v>
      </c>
      <c r="L156" s="78">
        <v>271</v>
      </c>
      <c r="M156" s="78">
        <v>472</v>
      </c>
      <c r="N156" s="78">
        <v>763</v>
      </c>
      <c r="O156" s="78">
        <v>5</v>
      </c>
      <c r="P156" s="78">
        <v>1</v>
      </c>
      <c r="Q156" s="114"/>
      <c r="R156" s="125">
        <v>363009.6</v>
      </c>
      <c r="S156" s="125">
        <v>236051.8</v>
      </c>
      <c r="T156" s="125">
        <v>126957.8</v>
      </c>
      <c r="U156" s="78">
        <v>0</v>
      </c>
      <c r="V156" s="76" t="s">
        <v>35</v>
      </c>
      <c r="W156" s="200">
        <v>40766</v>
      </c>
      <c r="X156" s="78" t="s">
        <v>47</v>
      </c>
      <c r="Y156" s="71"/>
      <c r="Z156" s="71"/>
      <c r="AA156" s="71"/>
      <c r="AB156" s="71"/>
      <c r="AC156" s="71"/>
    </row>
    <row r="157" spans="1:29" s="72" customFormat="1" x14ac:dyDescent="0.25">
      <c r="A157" s="194">
        <v>154</v>
      </c>
      <c r="B157" s="78" t="s">
        <v>1631</v>
      </c>
      <c r="C157" s="76" t="s">
        <v>1471</v>
      </c>
      <c r="D157" s="78" t="s">
        <v>1632</v>
      </c>
      <c r="E157" s="78" t="s">
        <v>1519</v>
      </c>
      <c r="F157" s="78" t="s">
        <v>1520</v>
      </c>
      <c r="G157" s="78" t="s">
        <v>1247</v>
      </c>
      <c r="H157" s="78" t="s">
        <v>1063</v>
      </c>
      <c r="I157" s="78" t="s">
        <v>1064</v>
      </c>
      <c r="J157" s="289">
        <v>596717.55404103827</v>
      </c>
      <c r="K157" s="289">
        <v>290604.00080467196</v>
      </c>
      <c r="L157" s="78">
        <v>220</v>
      </c>
      <c r="M157" s="78">
        <v>588</v>
      </c>
      <c r="N157" s="78">
        <v>138</v>
      </c>
      <c r="O157" s="78">
        <v>7</v>
      </c>
      <c r="P157" s="78">
        <v>1</v>
      </c>
      <c r="Q157" s="114"/>
      <c r="R157" s="125">
        <v>14886.72</v>
      </c>
      <c r="S157" s="125">
        <v>48227.38</v>
      </c>
      <c r="T157" s="125">
        <v>-33340.660000000003</v>
      </c>
      <c r="U157" s="78">
        <v>0</v>
      </c>
      <c r="V157" s="76" t="s">
        <v>35</v>
      </c>
      <c r="W157" s="200">
        <v>40760</v>
      </c>
      <c r="X157" s="78" t="s">
        <v>47</v>
      </c>
      <c r="Y157" s="71"/>
      <c r="Z157" s="71"/>
      <c r="AA157" s="71"/>
      <c r="AB157" s="71"/>
      <c r="AC157" s="71"/>
    </row>
    <row r="158" spans="1:29" s="72" customFormat="1" x14ac:dyDescent="0.25">
      <c r="A158" s="194">
        <v>155</v>
      </c>
      <c r="B158" s="78" t="s">
        <v>1633</v>
      </c>
      <c r="C158" s="76" t="s">
        <v>1471</v>
      </c>
      <c r="D158" s="78" t="s">
        <v>1634</v>
      </c>
      <c r="E158" s="78" t="s">
        <v>1519</v>
      </c>
      <c r="F158" s="78" t="s">
        <v>1520</v>
      </c>
      <c r="G158" s="78" t="s">
        <v>1247</v>
      </c>
      <c r="H158" s="78" t="s">
        <v>1063</v>
      </c>
      <c r="I158" s="78" t="s">
        <v>1064</v>
      </c>
      <c r="J158" s="289">
        <v>548787.09111081308</v>
      </c>
      <c r="K158" s="289">
        <v>270974.35412882065</v>
      </c>
      <c r="L158" s="78">
        <v>399</v>
      </c>
      <c r="M158" s="78">
        <v>152</v>
      </c>
      <c r="N158" s="78">
        <v>838</v>
      </c>
      <c r="O158" s="78">
        <v>4</v>
      </c>
      <c r="P158" s="78">
        <v>3</v>
      </c>
      <c r="Q158" s="114"/>
      <c r="R158" s="125">
        <v>544160.19999999995</v>
      </c>
      <c r="S158" s="125">
        <v>373409.2</v>
      </c>
      <c r="T158" s="125">
        <v>170750.9</v>
      </c>
      <c r="U158" s="78">
        <v>0</v>
      </c>
      <c r="V158" s="76" t="s">
        <v>35</v>
      </c>
      <c r="W158" s="200">
        <v>40773</v>
      </c>
      <c r="X158" s="78" t="s">
        <v>47</v>
      </c>
      <c r="Y158" s="71"/>
      <c r="Z158" s="71"/>
      <c r="AA158" s="71"/>
      <c r="AB158" s="71"/>
      <c r="AC158" s="71"/>
    </row>
    <row r="159" spans="1:29" s="72" customFormat="1" x14ac:dyDescent="0.25">
      <c r="A159" s="194">
        <v>156</v>
      </c>
      <c r="B159" s="78" t="s">
        <v>1635</v>
      </c>
      <c r="C159" s="76" t="s">
        <v>1471</v>
      </c>
      <c r="D159" s="78" t="s">
        <v>1636</v>
      </c>
      <c r="E159" s="78" t="s">
        <v>1519</v>
      </c>
      <c r="F159" s="78" t="s">
        <v>1520</v>
      </c>
      <c r="G159" s="78" t="s">
        <v>1247</v>
      </c>
      <c r="H159" s="78" t="s">
        <v>1063</v>
      </c>
      <c r="I159" s="78" t="s">
        <v>1064</v>
      </c>
      <c r="J159" s="289">
        <v>585904.1708830666</v>
      </c>
      <c r="K159" s="289">
        <v>308195.76998573536</v>
      </c>
      <c r="L159" s="78">
        <v>60</v>
      </c>
      <c r="M159" s="78">
        <v>490</v>
      </c>
      <c r="N159" s="78">
        <v>35</v>
      </c>
      <c r="O159" s="78">
        <v>6</v>
      </c>
      <c r="P159" s="78">
        <v>1</v>
      </c>
      <c r="Q159" s="114"/>
      <c r="R159" s="125">
        <v>139661.29999999999</v>
      </c>
      <c r="S159" s="125">
        <v>112809.8</v>
      </c>
      <c r="T159" s="125">
        <v>26851.52</v>
      </c>
      <c r="U159" s="78">
        <v>0</v>
      </c>
      <c r="V159" s="76" t="s">
        <v>35</v>
      </c>
      <c r="W159" s="200">
        <v>40759</v>
      </c>
      <c r="X159" s="78" t="s">
        <v>47</v>
      </c>
      <c r="Y159" s="71"/>
      <c r="Z159" s="71"/>
      <c r="AA159" s="71"/>
      <c r="AB159" s="71"/>
      <c r="AC159" s="71"/>
    </row>
    <row r="160" spans="1:29" s="72" customFormat="1" x14ac:dyDescent="0.25">
      <c r="A160" s="194">
        <v>157</v>
      </c>
      <c r="B160" s="78" t="s">
        <v>1637</v>
      </c>
      <c r="C160" s="76" t="s">
        <v>1471</v>
      </c>
      <c r="D160" s="78" t="s">
        <v>1638</v>
      </c>
      <c r="E160" s="78" t="s">
        <v>1519</v>
      </c>
      <c r="F160" s="78" t="s">
        <v>1520</v>
      </c>
      <c r="G160" s="78" t="s">
        <v>1247</v>
      </c>
      <c r="H160" s="78" t="s">
        <v>1063</v>
      </c>
      <c r="I160" s="78" t="s">
        <v>1064</v>
      </c>
      <c r="J160" s="289">
        <v>590280.09290303709</v>
      </c>
      <c r="K160" s="289">
        <v>295653.79293107864</v>
      </c>
      <c r="L160" s="78">
        <v>174</v>
      </c>
      <c r="M160" s="78">
        <v>530</v>
      </c>
      <c r="N160" s="78">
        <v>102</v>
      </c>
      <c r="O160" s="78">
        <v>3</v>
      </c>
      <c r="P160" s="78">
        <v>1</v>
      </c>
      <c r="Q160" s="114"/>
      <c r="R160" s="125">
        <v>5400</v>
      </c>
      <c r="S160" s="125">
        <v>3883.471</v>
      </c>
      <c r="T160" s="125">
        <v>1516.529</v>
      </c>
      <c r="U160" s="78">
        <v>0</v>
      </c>
      <c r="V160" s="76" t="s">
        <v>35</v>
      </c>
      <c r="W160" s="200">
        <v>40760</v>
      </c>
      <c r="X160" s="78" t="s">
        <v>47</v>
      </c>
      <c r="Y160" s="71"/>
      <c r="Z160" s="71"/>
      <c r="AA160" s="71"/>
      <c r="AB160" s="71"/>
      <c r="AC160" s="71"/>
    </row>
    <row r="161" spans="1:29" s="72" customFormat="1" x14ac:dyDescent="0.25">
      <c r="A161" s="194">
        <v>158</v>
      </c>
      <c r="B161" s="78" t="s">
        <v>1639</v>
      </c>
      <c r="C161" s="76" t="s">
        <v>1471</v>
      </c>
      <c r="D161" s="78" t="s">
        <v>1640</v>
      </c>
      <c r="E161" s="78" t="s">
        <v>1519</v>
      </c>
      <c r="F161" s="78" t="s">
        <v>1520</v>
      </c>
      <c r="G161" s="78" t="s">
        <v>1247</v>
      </c>
      <c r="H161" s="78" t="s">
        <v>1063</v>
      </c>
      <c r="I161" s="78" t="s">
        <v>1064</v>
      </c>
      <c r="J161" s="289">
        <v>539239.23751234438</v>
      </c>
      <c r="K161" s="289">
        <v>267158.70325892151</v>
      </c>
      <c r="L161" s="78">
        <v>434</v>
      </c>
      <c r="M161" s="78">
        <v>65</v>
      </c>
      <c r="N161" s="78">
        <v>341</v>
      </c>
      <c r="O161" s="78">
        <v>10</v>
      </c>
      <c r="P161" s="78">
        <v>3</v>
      </c>
      <c r="Q161" s="114"/>
      <c r="R161" s="125">
        <v>157783.70000000001</v>
      </c>
      <c r="S161" s="125">
        <v>112914.3</v>
      </c>
      <c r="T161" s="125">
        <v>44869.41</v>
      </c>
      <c r="U161" s="78">
        <v>0</v>
      </c>
      <c r="V161" s="76" t="s">
        <v>35</v>
      </c>
      <c r="W161" s="200">
        <v>40771</v>
      </c>
      <c r="X161" s="78" t="s">
        <v>47</v>
      </c>
      <c r="Y161" s="71"/>
      <c r="Z161" s="71"/>
      <c r="AA161" s="71"/>
      <c r="AB161" s="71"/>
      <c r="AC161" s="71"/>
    </row>
    <row r="162" spans="1:29" s="72" customFormat="1" x14ac:dyDescent="0.25">
      <c r="A162" s="194">
        <v>159</v>
      </c>
      <c r="B162" s="78" t="s">
        <v>1641</v>
      </c>
      <c r="C162" s="76" t="s">
        <v>1471</v>
      </c>
      <c r="D162" s="78" t="s">
        <v>1642</v>
      </c>
      <c r="E162" s="78" t="s">
        <v>1519</v>
      </c>
      <c r="F162" s="78" t="s">
        <v>1520</v>
      </c>
      <c r="G162" s="78" t="s">
        <v>1247</v>
      </c>
      <c r="H162" s="78" t="s">
        <v>1063</v>
      </c>
      <c r="I162" s="78" t="s">
        <v>1064</v>
      </c>
      <c r="J162" s="289">
        <v>553236.68938442599</v>
      </c>
      <c r="K162" s="289">
        <v>271469.73640896846</v>
      </c>
      <c r="L162" s="78">
        <v>395</v>
      </c>
      <c r="M162" s="78">
        <v>192</v>
      </c>
      <c r="N162" s="78">
        <v>225</v>
      </c>
      <c r="O162" s="78">
        <v>9</v>
      </c>
      <c r="P162" s="78">
        <v>1</v>
      </c>
      <c r="Q162" s="114"/>
      <c r="R162" s="125">
        <v>164592</v>
      </c>
      <c r="S162" s="125">
        <v>351854.6</v>
      </c>
      <c r="T162" s="125">
        <v>-187262.6</v>
      </c>
      <c r="U162" s="78">
        <v>0</v>
      </c>
      <c r="V162" s="76" t="s">
        <v>35</v>
      </c>
      <c r="W162" s="200">
        <v>40773</v>
      </c>
      <c r="X162" s="78" t="s">
        <v>47</v>
      </c>
      <c r="Y162" s="71"/>
      <c r="Z162" s="71"/>
      <c r="AA162" s="71"/>
      <c r="AB162" s="71"/>
      <c r="AC162" s="71"/>
    </row>
    <row r="163" spans="1:29" s="72" customFormat="1" x14ac:dyDescent="0.25">
      <c r="A163" s="194">
        <v>160</v>
      </c>
      <c r="B163" s="78" t="s">
        <v>1643</v>
      </c>
      <c r="C163" s="76" t="s">
        <v>1471</v>
      </c>
      <c r="D163" s="78" t="s">
        <v>1644</v>
      </c>
      <c r="E163" s="78" t="s">
        <v>1519</v>
      </c>
      <c r="F163" s="78" t="s">
        <v>1520</v>
      </c>
      <c r="G163" s="78" t="s">
        <v>1247</v>
      </c>
      <c r="H163" s="78" t="s">
        <v>1063</v>
      </c>
      <c r="I163" s="78" t="s">
        <v>1064</v>
      </c>
      <c r="J163" s="289">
        <v>538290</v>
      </c>
      <c r="K163" s="289">
        <v>285883</v>
      </c>
      <c r="L163" s="78">
        <v>263</v>
      </c>
      <c r="M163" s="78">
        <v>56</v>
      </c>
      <c r="N163" s="78">
        <v>969</v>
      </c>
      <c r="O163" s="78">
        <v>7</v>
      </c>
      <c r="P163" s="78">
        <v>1</v>
      </c>
      <c r="Q163" s="114"/>
      <c r="R163" s="125">
        <v>390877.9</v>
      </c>
      <c r="S163" s="125">
        <v>406965.8</v>
      </c>
      <c r="T163" s="125">
        <v>-16087.92</v>
      </c>
      <c r="U163" s="78">
        <v>0</v>
      </c>
      <c r="V163" s="76" t="s">
        <v>35</v>
      </c>
      <c r="W163" s="200">
        <v>40780</v>
      </c>
      <c r="X163" s="78" t="s">
        <v>47</v>
      </c>
      <c r="Y163" s="71"/>
      <c r="Z163" s="71"/>
      <c r="AA163" s="71"/>
      <c r="AB163" s="71"/>
      <c r="AC163" s="71"/>
    </row>
    <row r="164" spans="1:29" s="72" customFormat="1" x14ac:dyDescent="0.25">
      <c r="A164" s="194">
        <v>161</v>
      </c>
      <c r="B164" s="78" t="s">
        <v>1645</v>
      </c>
      <c r="C164" s="76" t="s">
        <v>1471</v>
      </c>
      <c r="D164" s="78" t="s">
        <v>1646</v>
      </c>
      <c r="E164" s="78" t="s">
        <v>1519</v>
      </c>
      <c r="F164" s="78" t="s">
        <v>1520</v>
      </c>
      <c r="G164" s="78" t="s">
        <v>1247</v>
      </c>
      <c r="H164" s="78" t="s">
        <v>1063</v>
      </c>
      <c r="I164" s="78" t="s">
        <v>1064</v>
      </c>
      <c r="J164" s="289">
        <v>593653.43021909019</v>
      </c>
      <c r="K164" s="289">
        <v>281991.91670425865</v>
      </c>
      <c r="L164" s="78">
        <v>299</v>
      </c>
      <c r="M164" s="78">
        <v>560</v>
      </c>
      <c r="N164" s="78">
        <v>378</v>
      </c>
      <c r="O164" s="78">
        <v>1</v>
      </c>
      <c r="P164" s="78">
        <v>1</v>
      </c>
      <c r="Q164" s="114"/>
      <c r="R164" s="125">
        <v>301613.8</v>
      </c>
      <c r="S164" s="125">
        <v>193457.5</v>
      </c>
      <c r="T164" s="125">
        <v>108156.3</v>
      </c>
      <c r="U164" s="78">
        <v>0</v>
      </c>
      <c r="V164" s="76" t="s">
        <v>35</v>
      </c>
      <c r="W164" s="200">
        <v>40765</v>
      </c>
      <c r="X164" s="78" t="s">
        <v>47</v>
      </c>
      <c r="Y164" s="71"/>
      <c r="Z164" s="71"/>
      <c r="AA164" s="71"/>
      <c r="AB164" s="71"/>
      <c r="AC164" s="71"/>
    </row>
    <row r="165" spans="1:29" s="72" customFormat="1" x14ac:dyDescent="0.25">
      <c r="A165" s="194">
        <v>162</v>
      </c>
      <c r="B165" s="78" t="s">
        <v>1647</v>
      </c>
      <c r="C165" s="76" t="s">
        <v>1471</v>
      </c>
      <c r="D165" s="78" t="s">
        <v>1648</v>
      </c>
      <c r="E165" s="78" t="s">
        <v>1519</v>
      </c>
      <c r="F165" s="78" t="s">
        <v>1520</v>
      </c>
      <c r="G165" s="78" t="s">
        <v>1247</v>
      </c>
      <c r="H165" s="78" t="s">
        <v>1063</v>
      </c>
      <c r="I165" s="78" t="s">
        <v>1064</v>
      </c>
      <c r="J165" s="289">
        <v>582714.45117713755</v>
      </c>
      <c r="K165" s="289">
        <v>280109.3866204996</v>
      </c>
      <c r="L165" s="78">
        <v>316</v>
      </c>
      <c r="M165" s="78">
        <v>461</v>
      </c>
      <c r="N165" s="78">
        <v>402</v>
      </c>
      <c r="O165" s="78">
        <v>7</v>
      </c>
      <c r="P165" s="78">
        <v>1</v>
      </c>
      <c r="Q165" s="114"/>
      <c r="R165" s="125">
        <v>131470.6</v>
      </c>
      <c r="S165" s="125">
        <v>104629.9</v>
      </c>
      <c r="T165" s="125">
        <v>26840.68</v>
      </c>
      <c r="U165" s="78">
        <v>0</v>
      </c>
      <c r="V165" s="76" t="s">
        <v>35</v>
      </c>
      <c r="W165" s="200">
        <v>40765</v>
      </c>
      <c r="X165" s="78" t="s">
        <v>47</v>
      </c>
      <c r="Y165" s="71"/>
      <c r="Z165" s="71"/>
      <c r="AA165" s="71"/>
      <c r="AB165" s="71"/>
      <c r="AC165" s="71"/>
    </row>
    <row r="166" spans="1:29" s="72" customFormat="1" x14ac:dyDescent="0.25">
      <c r="A166" s="194">
        <v>163</v>
      </c>
      <c r="B166" s="78" t="s">
        <v>1649</v>
      </c>
      <c r="C166" s="76" t="s">
        <v>1471</v>
      </c>
      <c r="D166" s="78" t="s">
        <v>1650</v>
      </c>
      <c r="E166" s="78" t="s">
        <v>1519</v>
      </c>
      <c r="F166" s="78" t="s">
        <v>1520</v>
      </c>
      <c r="G166" s="78" t="s">
        <v>1247</v>
      </c>
      <c r="H166" s="78" t="s">
        <v>1063</v>
      </c>
      <c r="I166" s="78" t="s">
        <v>1064</v>
      </c>
      <c r="J166" s="289">
        <v>575412.12006681215</v>
      </c>
      <c r="K166" s="289">
        <v>269300.71262237721</v>
      </c>
      <c r="L166" s="78">
        <v>415</v>
      </c>
      <c r="M166" s="78">
        <v>394</v>
      </c>
      <c r="N166" s="78">
        <v>1024</v>
      </c>
      <c r="O166" s="78">
        <v>4</v>
      </c>
      <c r="P166" s="78">
        <v>1</v>
      </c>
      <c r="Q166" s="114"/>
      <c r="R166" s="125">
        <v>828830.9</v>
      </c>
      <c r="S166" s="125">
        <v>331050.7</v>
      </c>
      <c r="T166" s="125">
        <v>497780.2</v>
      </c>
      <c r="U166" s="78">
        <v>0</v>
      </c>
      <c r="V166" s="76" t="s">
        <v>35</v>
      </c>
      <c r="W166" s="200">
        <v>40766</v>
      </c>
      <c r="X166" s="78" t="s">
        <v>47</v>
      </c>
      <c r="Y166" s="71"/>
      <c r="Z166" s="71"/>
      <c r="AA166" s="71"/>
      <c r="AB166" s="71"/>
      <c r="AC166" s="71"/>
    </row>
    <row r="167" spans="1:29" s="72" customFormat="1" x14ac:dyDescent="0.25">
      <c r="A167" s="194">
        <v>164</v>
      </c>
      <c r="B167" s="78" t="s">
        <v>1651</v>
      </c>
      <c r="C167" s="76" t="s">
        <v>1471</v>
      </c>
      <c r="D167" s="78" t="s">
        <v>1652</v>
      </c>
      <c r="E167" s="78" t="s">
        <v>1519</v>
      </c>
      <c r="F167" s="78" t="s">
        <v>1520</v>
      </c>
      <c r="G167" s="78" t="s">
        <v>1247</v>
      </c>
      <c r="H167" s="78" t="s">
        <v>1063</v>
      </c>
      <c r="I167" s="78" t="s">
        <v>1064</v>
      </c>
      <c r="J167" s="289">
        <v>542356.18317260221</v>
      </c>
      <c r="K167" s="289">
        <v>303703.72221748088</v>
      </c>
      <c r="L167" s="78">
        <v>101</v>
      </c>
      <c r="M167" s="78">
        <v>93</v>
      </c>
      <c r="N167" s="78">
        <v>42</v>
      </c>
      <c r="O167" s="78">
        <v>6</v>
      </c>
      <c r="P167" s="78">
        <v>1</v>
      </c>
      <c r="Q167" s="114"/>
      <c r="R167" s="125">
        <v>359748</v>
      </c>
      <c r="S167" s="125">
        <v>231024.6</v>
      </c>
      <c r="T167" s="125">
        <v>128723.4</v>
      </c>
      <c r="U167" s="78">
        <v>0</v>
      </c>
      <c r="V167" s="76" t="s">
        <v>35</v>
      </c>
      <c r="W167" s="200">
        <v>40786</v>
      </c>
      <c r="X167" s="78" t="s">
        <v>47</v>
      </c>
      <c r="Y167" s="71"/>
      <c r="Z167" s="71"/>
      <c r="AA167" s="71"/>
      <c r="AB167" s="71"/>
      <c r="AC167" s="71"/>
    </row>
    <row r="168" spans="1:29" s="72" customFormat="1" x14ac:dyDescent="0.25">
      <c r="A168" s="194">
        <v>165</v>
      </c>
      <c r="B168" s="78" t="s">
        <v>1653</v>
      </c>
      <c r="C168" s="76" t="s">
        <v>1471</v>
      </c>
      <c r="D168" s="78" t="s">
        <v>1654</v>
      </c>
      <c r="E168" s="78" t="s">
        <v>1519</v>
      </c>
      <c r="F168" s="78" t="s">
        <v>1520</v>
      </c>
      <c r="G168" s="78" t="s">
        <v>1247</v>
      </c>
      <c r="H168" s="78" t="s">
        <v>1063</v>
      </c>
      <c r="I168" s="78" t="s">
        <v>1064</v>
      </c>
      <c r="J168" s="289">
        <v>584026.58160714945</v>
      </c>
      <c r="K168" s="289">
        <v>289587.95003718557</v>
      </c>
      <c r="L168" s="78">
        <v>230</v>
      </c>
      <c r="M168" s="78">
        <v>473</v>
      </c>
      <c r="N168" s="78">
        <v>321</v>
      </c>
      <c r="O168" s="78">
        <v>1</v>
      </c>
      <c r="P168" s="78">
        <v>1</v>
      </c>
      <c r="Q168" s="114"/>
      <c r="R168" s="125">
        <v>35493.120000000003</v>
      </c>
      <c r="S168" s="125">
        <v>5169.7430000000004</v>
      </c>
      <c r="T168" s="125">
        <v>30323.38</v>
      </c>
      <c r="U168" s="78">
        <v>0</v>
      </c>
      <c r="V168" s="76" t="s">
        <v>35</v>
      </c>
      <c r="W168" s="200">
        <v>40764</v>
      </c>
      <c r="X168" s="78" t="s">
        <v>47</v>
      </c>
      <c r="Y168" s="71"/>
      <c r="Z168" s="71"/>
      <c r="AA168" s="71"/>
      <c r="AB168" s="71"/>
      <c r="AC168" s="71"/>
    </row>
    <row r="169" spans="1:29" s="72" customFormat="1" x14ac:dyDescent="0.25">
      <c r="A169" s="194">
        <v>166</v>
      </c>
      <c r="B169" s="78" t="s">
        <v>1655</v>
      </c>
      <c r="C169" s="76" t="s">
        <v>1471</v>
      </c>
      <c r="D169" s="78" t="s">
        <v>1656</v>
      </c>
      <c r="E169" s="78" t="s">
        <v>1519</v>
      </c>
      <c r="F169" s="78" t="s">
        <v>1520</v>
      </c>
      <c r="G169" s="78" t="s">
        <v>1247</v>
      </c>
      <c r="H169" s="78" t="s">
        <v>1063</v>
      </c>
      <c r="I169" s="78" t="s">
        <v>1064</v>
      </c>
      <c r="J169" s="289">
        <v>533354.15320466703</v>
      </c>
      <c r="K169" s="289">
        <v>295114.6444203314</v>
      </c>
      <c r="L169" s="78">
        <v>179</v>
      </c>
      <c r="M169" s="78">
        <v>11</v>
      </c>
      <c r="N169" s="78">
        <v>992</v>
      </c>
      <c r="O169" s="78">
        <v>4</v>
      </c>
      <c r="P169" s="78">
        <v>1</v>
      </c>
      <c r="Q169" s="114"/>
      <c r="R169" s="125">
        <v>2469269</v>
      </c>
      <c r="S169" s="125">
        <v>2866629</v>
      </c>
      <c r="T169" s="125">
        <v>-397359.7</v>
      </c>
      <c r="U169" s="78">
        <v>0</v>
      </c>
      <c r="V169" s="76" t="s">
        <v>35</v>
      </c>
      <c r="W169" s="200">
        <v>40785</v>
      </c>
      <c r="X169" s="78" t="s">
        <v>47</v>
      </c>
      <c r="Y169" s="71"/>
      <c r="Z169" s="71"/>
      <c r="AA169" s="71"/>
      <c r="AB169" s="71"/>
      <c r="AC169" s="71"/>
    </row>
    <row r="170" spans="1:29" s="72" customFormat="1" x14ac:dyDescent="0.25">
      <c r="A170" s="194">
        <v>167</v>
      </c>
      <c r="B170" s="78" t="s">
        <v>1657</v>
      </c>
      <c r="C170" s="76" t="s">
        <v>1471</v>
      </c>
      <c r="D170" s="78" t="s">
        <v>1658</v>
      </c>
      <c r="E170" s="78" t="s">
        <v>1519</v>
      </c>
      <c r="F170" s="78" t="s">
        <v>1520</v>
      </c>
      <c r="G170" s="78" t="s">
        <v>1247</v>
      </c>
      <c r="H170" s="78" t="s">
        <v>1063</v>
      </c>
      <c r="I170" s="78" t="s">
        <v>1064</v>
      </c>
      <c r="J170" s="289">
        <v>547078.14766949927</v>
      </c>
      <c r="K170" s="289">
        <v>265702.61579351628</v>
      </c>
      <c r="L170" s="78">
        <v>447</v>
      </c>
      <c r="M170" s="78">
        <v>136</v>
      </c>
      <c r="N170" s="78">
        <v>279</v>
      </c>
      <c r="O170" s="78">
        <v>5</v>
      </c>
      <c r="P170" s="78">
        <v>1</v>
      </c>
      <c r="Q170" s="114"/>
      <c r="R170" s="125">
        <v>16636.32</v>
      </c>
      <c r="S170" s="125">
        <v>6041.61</v>
      </c>
      <c r="T170" s="125">
        <v>10594.71</v>
      </c>
      <c r="U170" s="78">
        <v>0</v>
      </c>
      <c r="V170" s="76" t="s">
        <v>35</v>
      </c>
      <c r="W170" s="200">
        <v>40771</v>
      </c>
      <c r="X170" s="78" t="s">
        <v>47</v>
      </c>
      <c r="Y170" s="71"/>
      <c r="Z170" s="71"/>
      <c r="AA170" s="71"/>
      <c r="AB170" s="71"/>
      <c r="AC170" s="71"/>
    </row>
    <row r="171" spans="1:29" s="72" customFormat="1" x14ac:dyDescent="0.25">
      <c r="A171" s="194">
        <v>168</v>
      </c>
      <c r="B171" s="78" t="s">
        <v>1659</v>
      </c>
      <c r="C171" s="76" t="s">
        <v>1471</v>
      </c>
      <c r="D171" s="78" t="s">
        <v>1660</v>
      </c>
      <c r="E171" s="78" t="s">
        <v>1519</v>
      </c>
      <c r="F171" s="78" t="s">
        <v>1520</v>
      </c>
      <c r="G171" s="78" t="s">
        <v>1247</v>
      </c>
      <c r="H171" s="78" t="s">
        <v>1063</v>
      </c>
      <c r="I171" s="78" t="s">
        <v>1064</v>
      </c>
      <c r="J171" s="289">
        <v>549237</v>
      </c>
      <c r="K171" s="289">
        <v>294077</v>
      </c>
      <c r="L171" s="78">
        <v>189</v>
      </c>
      <c r="M171" s="78">
        <v>156</v>
      </c>
      <c r="N171" s="78">
        <v>100</v>
      </c>
      <c r="O171" s="78">
        <v>4</v>
      </c>
      <c r="P171" s="78">
        <v>5</v>
      </c>
      <c r="Q171" s="114"/>
      <c r="R171" s="125">
        <v>186753.6</v>
      </c>
      <c r="S171" s="125">
        <v>163552</v>
      </c>
      <c r="T171" s="125">
        <v>23201.63</v>
      </c>
      <c r="U171" s="78">
        <v>0</v>
      </c>
      <c r="V171" s="76" t="s">
        <v>35</v>
      </c>
      <c r="W171" s="200">
        <v>40785</v>
      </c>
      <c r="X171" s="78" t="s">
        <v>47</v>
      </c>
      <c r="Y171" s="71"/>
      <c r="Z171" s="71"/>
      <c r="AA171" s="71"/>
      <c r="AB171" s="71"/>
      <c r="AC171" s="71"/>
    </row>
    <row r="172" spans="1:29" s="72" customFormat="1" x14ac:dyDescent="0.25">
      <c r="A172" s="194">
        <v>169</v>
      </c>
      <c r="B172" s="78" t="s">
        <v>1661</v>
      </c>
      <c r="C172" s="76" t="s">
        <v>1471</v>
      </c>
      <c r="D172" s="78" t="s">
        <v>1662</v>
      </c>
      <c r="E172" s="78" t="s">
        <v>1519</v>
      </c>
      <c r="F172" s="78" t="s">
        <v>1520</v>
      </c>
      <c r="G172" s="78" t="s">
        <v>1247</v>
      </c>
      <c r="H172" s="78" t="s">
        <v>1063</v>
      </c>
      <c r="I172" s="78" t="s">
        <v>1064</v>
      </c>
      <c r="J172" s="289">
        <v>571818.38492581167</v>
      </c>
      <c r="K172" s="289">
        <v>304161.94937881763</v>
      </c>
      <c r="L172" s="78">
        <v>97</v>
      </c>
      <c r="M172" s="78">
        <v>361</v>
      </c>
      <c r="N172" s="78">
        <v>39</v>
      </c>
      <c r="O172" s="78">
        <v>8</v>
      </c>
      <c r="P172" s="78">
        <v>1</v>
      </c>
      <c r="Q172" s="114"/>
      <c r="R172" s="125">
        <v>339284.2</v>
      </c>
      <c r="S172" s="125">
        <v>479965.4</v>
      </c>
      <c r="T172" s="125">
        <v>-140681.29999999999</v>
      </c>
      <c r="U172" s="78">
        <v>0</v>
      </c>
      <c r="V172" s="76" t="s">
        <v>35</v>
      </c>
      <c r="W172" s="200">
        <v>40758</v>
      </c>
      <c r="X172" s="78" t="s">
        <v>47</v>
      </c>
      <c r="Y172" s="71"/>
      <c r="Z172" s="71"/>
      <c r="AA172" s="71"/>
      <c r="AB172" s="71"/>
      <c r="AC172" s="71"/>
    </row>
    <row r="173" spans="1:29" s="72" customFormat="1" x14ac:dyDescent="0.25">
      <c r="A173" s="194">
        <v>170</v>
      </c>
      <c r="B173" s="78" t="s">
        <v>1663</v>
      </c>
      <c r="C173" s="76" t="s">
        <v>1471</v>
      </c>
      <c r="D173" s="78" t="s">
        <v>1664</v>
      </c>
      <c r="E173" s="78" t="s">
        <v>1519</v>
      </c>
      <c r="F173" s="78" t="s">
        <v>1520</v>
      </c>
      <c r="G173" s="78" t="s">
        <v>1247</v>
      </c>
      <c r="H173" s="78" t="s">
        <v>1063</v>
      </c>
      <c r="I173" s="78" t="s">
        <v>1064</v>
      </c>
      <c r="J173" s="289">
        <v>552097.32263688568</v>
      </c>
      <c r="K173" s="289">
        <v>296469.78822496679</v>
      </c>
      <c r="L173" s="78">
        <v>167</v>
      </c>
      <c r="M173" s="78">
        <v>182</v>
      </c>
      <c r="N173" s="78">
        <v>98</v>
      </c>
      <c r="O173" s="78">
        <v>1</v>
      </c>
      <c r="P173" s="78">
        <v>1</v>
      </c>
      <c r="Q173" s="114"/>
      <c r="R173" s="125">
        <v>106220.2</v>
      </c>
      <c r="S173" s="125">
        <v>15078.56</v>
      </c>
      <c r="T173" s="125">
        <v>91141.6</v>
      </c>
      <c r="U173" s="78">
        <v>0</v>
      </c>
      <c r="V173" s="76" t="s">
        <v>35</v>
      </c>
      <c r="W173" s="200">
        <v>40786</v>
      </c>
      <c r="X173" s="78" t="s">
        <v>47</v>
      </c>
      <c r="Y173" s="71"/>
      <c r="Z173" s="71"/>
      <c r="AA173" s="71"/>
      <c r="AB173" s="71"/>
      <c r="AC173" s="71"/>
    </row>
    <row r="174" spans="1:29" s="72" customFormat="1" x14ac:dyDescent="0.25">
      <c r="A174" s="194">
        <v>171</v>
      </c>
      <c r="B174" s="78" t="s">
        <v>1665</v>
      </c>
      <c r="C174" s="76" t="s">
        <v>1471</v>
      </c>
      <c r="D174" s="78" t="s">
        <v>1666</v>
      </c>
      <c r="E174" s="78" t="s">
        <v>1519</v>
      </c>
      <c r="F174" s="78" t="s">
        <v>1520</v>
      </c>
      <c r="G174" s="78" t="s">
        <v>1247</v>
      </c>
      <c r="H174" s="78" t="s">
        <v>1063</v>
      </c>
      <c r="I174" s="78" t="s">
        <v>1064</v>
      </c>
      <c r="J174" s="289">
        <v>572059.39637409931</v>
      </c>
      <c r="K174" s="289">
        <v>280910.21506687312</v>
      </c>
      <c r="L174" s="78">
        <v>309</v>
      </c>
      <c r="M174" s="78">
        <v>364</v>
      </c>
      <c r="N174" s="78">
        <v>425</v>
      </c>
      <c r="O174" s="78">
        <v>14</v>
      </c>
      <c r="P174" s="78">
        <v>1</v>
      </c>
      <c r="Q174" s="114"/>
      <c r="R174" s="125">
        <v>207835.2</v>
      </c>
      <c r="S174" s="125">
        <v>115302.3</v>
      </c>
      <c r="T174" s="125">
        <v>92532.93</v>
      </c>
      <c r="U174" s="78">
        <v>0</v>
      </c>
      <c r="V174" s="76" t="s">
        <v>35</v>
      </c>
      <c r="W174" s="200">
        <v>40772</v>
      </c>
      <c r="X174" s="78" t="s">
        <v>47</v>
      </c>
      <c r="Y174" s="71"/>
      <c r="Z174" s="71"/>
      <c r="AA174" s="71"/>
      <c r="AB174" s="71"/>
      <c r="AC174" s="71"/>
    </row>
    <row r="175" spans="1:29" s="72" customFormat="1" x14ac:dyDescent="0.25">
      <c r="A175" s="194">
        <v>172</v>
      </c>
      <c r="B175" s="78" t="s">
        <v>1667</v>
      </c>
      <c r="C175" s="76" t="s">
        <v>1471</v>
      </c>
      <c r="D175" s="78" t="s">
        <v>1668</v>
      </c>
      <c r="E175" s="78" t="s">
        <v>1519</v>
      </c>
      <c r="F175" s="78" t="s">
        <v>1520</v>
      </c>
      <c r="G175" s="78" t="s">
        <v>1247</v>
      </c>
      <c r="H175" s="78" t="s">
        <v>1063</v>
      </c>
      <c r="I175" s="78" t="s">
        <v>1064</v>
      </c>
      <c r="J175" s="289">
        <v>588210.54059326265</v>
      </c>
      <c r="K175" s="289">
        <v>309281.44011899392</v>
      </c>
      <c r="L175" s="78">
        <v>50</v>
      </c>
      <c r="M175" s="78">
        <v>511</v>
      </c>
      <c r="N175" s="78">
        <v>635</v>
      </c>
      <c r="O175" s="78">
        <v>2</v>
      </c>
      <c r="P175" s="78">
        <v>1</v>
      </c>
      <c r="Q175" s="114"/>
      <c r="R175" s="125">
        <v>246445.2</v>
      </c>
      <c r="S175" s="125">
        <v>634626.5</v>
      </c>
      <c r="T175" s="125">
        <v>-388181.3</v>
      </c>
      <c r="U175" s="78">
        <v>0</v>
      </c>
      <c r="V175" s="76" t="s">
        <v>35</v>
      </c>
      <c r="W175" s="200">
        <v>40758</v>
      </c>
      <c r="X175" s="78" t="s">
        <v>47</v>
      </c>
      <c r="Y175" s="71"/>
      <c r="Z175" s="71"/>
      <c r="AA175" s="71"/>
      <c r="AB175" s="71"/>
      <c r="AC175" s="71"/>
    </row>
    <row r="176" spans="1:29" s="72" customFormat="1" x14ac:dyDescent="0.25">
      <c r="A176" s="194">
        <v>173</v>
      </c>
      <c r="B176" s="78" t="s">
        <v>1669</v>
      </c>
      <c r="C176" s="76" t="s">
        <v>1471</v>
      </c>
      <c r="D176" s="78" t="s">
        <v>1670</v>
      </c>
      <c r="E176" s="78" t="s">
        <v>1519</v>
      </c>
      <c r="F176" s="78" t="s">
        <v>1520</v>
      </c>
      <c r="G176" s="78" t="s">
        <v>1247</v>
      </c>
      <c r="H176" s="78" t="s">
        <v>1063</v>
      </c>
      <c r="I176" s="78" t="s">
        <v>1064</v>
      </c>
      <c r="J176" s="289">
        <v>594525</v>
      </c>
      <c r="K176" s="289">
        <v>290360</v>
      </c>
      <c r="L176" s="78">
        <v>223</v>
      </c>
      <c r="M176" s="78">
        <v>568</v>
      </c>
      <c r="N176" s="78">
        <v>128</v>
      </c>
      <c r="O176" s="78">
        <v>1</v>
      </c>
      <c r="P176" s="78">
        <v>1</v>
      </c>
      <c r="Q176" s="114"/>
      <c r="R176" s="125">
        <v>68791.679999999993</v>
      </c>
      <c r="S176" s="125">
        <v>46868.800000000003</v>
      </c>
      <c r="T176" s="125">
        <v>21922.880000000001</v>
      </c>
      <c r="U176" s="78">
        <v>0</v>
      </c>
      <c r="V176" s="76" t="s">
        <v>35</v>
      </c>
      <c r="W176" s="200">
        <v>40760</v>
      </c>
      <c r="X176" s="78" t="s">
        <v>47</v>
      </c>
      <c r="Y176" s="71"/>
      <c r="Z176" s="71"/>
      <c r="AA176" s="71"/>
      <c r="AB176" s="71"/>
      <c r="AC176" s="71"/>
    </row>
    <row r="177" spans="1:29" s="72" customFormat="1" x14ac:dyDescent="0.25">
      <c r="A177" s="194">
        <v>174</v>
      </c>
      <c r="B177" s="78" t="s">
        <v>1671</v>
      </c>
      <c r="C177" s="76" t="s">
        <v>1471</v>
      </c>
      <c r="D177" s="78" t="s">
        <v>1672</v>
      </c>
      <c r="E177" s="78" t="s">
        <v>1519</v>
      </c>
      <c r="F177" s="78" t="s">
        <v>1520</v>
      </c>
      <c r="G177" s="78" t="s">
        <v>1247</v>
      </c>
      <c r="H177" s="78" t="s">
        <v>1063</v>
      </c>
      <c r="I177" s="78" t="s">
        <v>1064</v>
      </c>
      <c r="J177" s="289">
        <v>563986.66195242677</v>
      </c>
      <c r="K177" s="289">
        <v>267110.33454846928</v>
      </c>
      <c r="L177" s="78">
        <v>434</v>
      </c>
      <c r="M177" s="78">
        <v>290</v>
      </c>
      <c r="N177" s="78">
        <v>866</v>
      </c>
      <c r="O177" s="78">
        <v>4</v>
      </c>
      <c r="P177" s="78">
        <v>1</v>
      </c>
      <c r="Q177" s="114"/>
      <c r="R177" s="125">
        <v>282268.79999999999</v>
      </c>
      <c r="S177" s="125">
        <v>749843</v>
      </c>
      <c r="T177" s="125">
        <v>-467574.2</v>
      </c>
      <c r="U177" s="78">
        <v>0</v>
      </c>
      <c r="V177" s="76" t="s">
        <v>35</v>
      </c>
      <c r="W177" s="200">
        <v>40771</v>
      </c>
      <c r="X177" s="78" t="s">
        <v>47</v>
      </c>
      <c r="Y177" s="71"/>
      <c r="Z177" s="71"/>
      <c r="AA177" s="71"/>
      <c r="AB177" s="71"/>
      <c r="AC177" s="71"/>
    </row>
    <row r="178" spans="1:29" s="72" customFormat="1" x14ac:dyDescent="0.25">
      <c r="A178" s="194">
        <v>175</v>
      </c>
      <c r="B178" s="78" t="s">
        <v>1673</v>
      </c>
      <c r="C178" s="76" t="s">
        <v>1471</v>
      </c>
      <c r="D178" s="78" t="s">
        <v>1674</v>
      </c>
      <c r="E178" s="78" t="s">
        <v>1519</v>
      </c>
      <c r="F178" s="78" t="s">
        <v>1520</v>
      </c>
      <c r="G178" s="78" t="s">
        <v>1247</v>
      </c>
      <c r="H178" s="78" t="s">
        <v>1063</v>
      </c>
      <c r="I178" s="78" t="s">
        <v>1064</v>
      </c>
      <c r="J178" s="289">
        <v>557493.88266419573</v>
      </c>
      <c r="K178" s="289">
        <v>268674.31816242181</v>
      </c>
      <c r="L178" s="78">
        <v>420</v>
      </c>
      <c r="M178" s="78">
        <v>231</v>
      </c>
      <c r="N178" s="78">
        <v>846</v>
      </c>
      <c r="O178" s="78">
        <v>11</v>
      </c>
      <c r="P178" s="78">
        <v>1</v>
      </c>
      <c r="Q178" s="114"/>
      <c r="R178" s="125">
        <v>0</v>
      </c>
      <c r="S178" s="125">
        <v>203015.1</v>
      </c>
      <c r="T178" s="125">
        <v>-203015.1</v>
      </c>
      <c r="U178" s="78">
        <v>0</v>
      </c>
      <c r="V178" s="76" t="s">
        <v>35</v>
      </c>
      <c r="W178" s="200">
        <v>40771</v>
      </c>
      <c r="X178" s="78" t="s">
        <v>47</v>
      </c>
      <c r="Y178" s="71"/>
      <c r="Z178" s="71"/>
      <c r="AA178" s="71"/>
      <c r="AB178" s="71"/>
      <c r="AC178" s="71"/>
    </row>
    <row r="179" spans="1:29" s="72" customFormat="1" x14ac:dyDescent="0.25">
      <c r="A179" s="194">
        <v>176</v>
      </c>
      <c r="B179" s="78" t="s">
        <v>1675</v>
      </c>
      <c r="C179" s="76" t="s">
        <v>1471</v>
      </c>
      <c r="D179" s="78" t="s">
        <v>1676</v>
      </c>
      <c r="E179" s="78" t="s">
        <v>1519</v>
      </c>
      <c r="F179" s="78" t="s">
        <v>1520</v>
      </c>
      <c r="G179" s="78" t="s">
        <v>1247</v>
      </c>
      <c r="H179" s="78" t="s">
        <v>1063</v>
      </c>
      <c r="I179" s="78" t="s">
        <v>1064</v>
      </c>
      <c r="J179" s="289">
        <v>584528.2214310969</v>
      </c>
      <c r="K179" s="289">
        <v>267679.82285024569</v>
      </c>
      <c r="L179" s="78">
        <v>429</v>
      </c>
      <c r="M179" s="78">
        <v>477</v>
      </c>
      <c r="N179" s="78">
        <v>844</v>
      </c>
      <c r="O179" s="78">
        <v>3</v>
      </c>
      <c r="P179" s="78">
        <v>1</v>
      </c>
      <c r="Q179" s="114"/>
      <c r="R179" s="125">
        <v>8068080</v>
      </c>
      <c r="S179" s="125">
        <v>13376633</v>
      </c>
      <c r="T179" s="125">
        <v>-5308554</v>
      </c>
      <c r="U179" s="78">
        <v>0</v>
      </c>
      <c r="V179" s="76" t="s">
        <v>35</v>
      </c>
      <c r="W179" s="200">
        <v>40774</v>
      </c>
      <c r="X179" s="78" t="s">
        <v>47</v>
      </c>
      <c r="Y179" s="71"/>
      <c r="Z179" s="71"/>
      <c r="AA179" s="71"/>
      <c r="AB179" s="71"/>
      <c r="AC179" s="71"/>
    </row>
    <row r="180" spans="1:29" s="72" customFormat="1" x14ac:dyDescent="0.25">
      <c r="A180" s="194">
        <v>177</v>
      </c>
      <c r="B180" s="78" t="s">
        <v>1677</v>
      </c>
      <c r="C180" s="76" t="s">
        <v>1471</v>
      </c>
      <c r="D180" s="78" t="s">
        <v>1678</v>
      </c>
      <c r="E180" s="78" t="s">
        <v>1519</v>
      </c>
      <c r="F180" s="78" t="s">
        <v>1520</v>
      </c>
      <c r="G180" s="78" t="s">
        <v>1247</v>
      </c>
      <c r="H180" s="78" t="s">
        <v>1063</v>
      </c>
      <c r="I180" s="78" t="s">
        <v>1064</v>
      </c>
      <c r="J180" s="289">
        <v>558642.39645944338</v>
      </c>
      <c r="K180" s="289">
        <v>273659.68776289001</v>
      </c>
      <c r="L180" s="78">
        <v>375</v>
      </c>
      <c r="M180" s="78">
        <v>241</v>
      </c>
      <c r="N180" s="78">
        <v>819</v>
      </c>
      <c r="O180" s="78">
        <v>1</v>
      </c>
      <c r="P180" s="78">
        <v>1</v>
      </c>
      <c r="Q180" s="114"/>
      <c r="R180" s="125">
        <v>34603.199999999997</v>
      </c>
      <c r="S180" s="125">
        <v>2133181</v>
      </c>
      <c r="T180" s="125">
        <v>-2098578</v>
      </c>
      <c r="U180" s="78">
        <v>0</v>
      </c>
      <c r="V180" s="76" t="s">
        <v>35</v>
      </c>
      <c r="W180" s="200">
        <v>40772</v>
      </c>
      <c r="X180" s="78" t="s">
        <v>47</v>
      </c>
      <c r="Y180" s="71"/>
      <c r="Z180" s="71"/>
      <c r="AA180" s="71"/>
      <c r="AB180" s="71"/>
      <c r="AC180" s="71"/>
    </row>
    <row r="181" spans="1:29" s="72" customFormat="1" x14ac:dyDescent="0.25">
      <c r="A181" s="194">
        <v>178</v>
      </c>
      <c r="B181" s="78" t="s">
        <v>1679</v>
      </c>
      <c r="C181" s="76" t="s">
        <v>1471</v>
      </c>
      <c r="D181" s="78" t="s">
        <v>1680</v>
      </c>
      <c r="E181" s="78" t="s">
        <v>831</v>
      </c>
      <c r="F181" s="76" t="s">
        <v>35</v>
      </c>
      <c r="G181" s="78" t="s">
        <v>1247</v>
      </c>
      <c r="H181" s="78" t="s">
        <v>887</v>
      </c>
      <c r="I181" s="78" t="s">
        <v>1064</v>
      </c>
      <c r="J181" s="289">
        <v>541151.96717913705</v>
      </c>
      <c r="K181" s="289">
        <v>283283.9851989125</v>
      </c>
      <c r="L181" s="78">
        <v>287</v>
      </c>
      <c r="M181" s="78">
        <v>82</v>
      </c>
      <c r="N181" s="78">
        <v>368</v>
      </c>
      <c r="O181" s="78">
        <v>3</v>
      </c>
      <c r="P181" s="78">
        <v>3</v>
      </c>
      <c r="Q181" s="114"/>
      <c r="R181" s="125">
        <v>43200</v>
      </c>
      <c r="S181" s="125">
        <v>0</v>
      </c>
      <c r="T181" s="125">
        <v>43200</v>
      </c>
      <c r="U181" s="78">
        <v>0</v>
      </c>
      <c r="V181" s="76" t="s">
        <v>35</v>
      </c>
      <c r="W181" s="81"/>
      <c r="X181" s="78" t="s">
        <v>47</v>
      </c>
      <c r="Y181" s="71"/>
      <c r="Z181" s="71"/>
      <c r="AA181" s="71"/>
      <c r="AB181" s="71"/>
      <c r="AC181" s="71"/>
    </row>
    <row r="182" spans="1:29" s="72" customFormat="1" x14ac:dyDescent="0.25">
      <c r="A182" s="194">
        <v>179</v>
      </c>
      <c r="B182" s="78" t="s">
        <v>1681</v>
      </c>
      <c r="C182" s="76" t="s">
        <v>1471</v>
      </c>
      <c r="D182" s="78" t="s">
        <v>1682</v>
      </c>
      <c r="E182" s="78" t="s">
        <v>831</v>
      </c>
      <c r="F182" s="76" t="s">
        <v>35</v>
      </c>
      <c r="G182" s="78" t="s">
        <v>1247</v>
      </c>
      <c r="H182" s="78" t="s">
        <v>887</v>
      </c>
      <c r="I182" s="78" t="s">
        <v>1064</v>
      </c>
      <c r="J182" s="289">
        <v>548828.40065349115</v>
      </c>
      <c r="K182" s="289">
        <v>293152.18968312995</v>
      </c>
      <c r="L182" s="78">
        <v>197</v>
      </c>
      <c r="M182" s="78">
        <v>152</v>
      </c>
      <c r="N182" s="78">
        <v>729</v>
      </c>
      <c r="O182" s="78">
        <v>14</v>
      </c>
      <c r="P182" s="78">
        <v>1</v>
      </c>
      <c r="Q182" s="114"/>
      <c r="R182" s="125">
        <v>527040</v>
      </c>
      <c r="S182" s="125">
        <v>659490.9</v>
      </c>
      <c r="T182" s="125">
        <v>-132450.9</v>
      </c>
      <c r="U182" s="78">
        <v>0</v>
      </c>
      <c r="V182" s="76" t="s">
        <v>35</v>
      </c>
      <c r="W182" s="81"/>
      <c r="X182" s="78" t="s">
        <v>47</v>
      </c>
      <c r="Y182" s="71"/>
      <c r="Z182" s="71"/>
      <c r="AA182" s="71"/>
      <c r="AB182" s="71"/>
      <c r="AC182" s="71"/>
    </row>
    <row r="183" spans="1:29" s="72" customFormat="1" x14ac:dyDescent="0.25">
      <c r="A183" s="194">
        <v>180</v>
      </c>
      <c r="B183" s="78" t="s">
        <v>1683</v>
      </c>
      <c r="C183" s="76" t="s">
        <v>1471</v>
      </c>
      <c r="D183" s="78" t="s">
        <v>1684</v>
      </c>
      <c r="E183" s="78" t="s">
        <v>831</v>
      </c>
      <c r="F183" s="76" t="s">
        <v>35</v>
      </c>
      <c r="G183" s="78" t="s">
        <v>1247</v>
      </c>
      <c r="H183" s="78" t="s">
        <v>887</v>
      </c>
      <c r="I183" s="78" t="s">
        <v>1064</v>
      </c>
      <c r="J183" s="289">
        <v>549680.11850623623</v>
      </c>
      <c r="K183" s="289">
        <v>294790.74871069606</v>
      </c>
      <c r="L183" s="78">
        <v>182</v>
      </c>
      <c r="M183" s="78">
        <v>160</v>
      </c>
      <c r="N183" s="78">
        <v>99</v>
      </c>
      <c r="O183" s="78">
        <v>10</v>
      </c>
      <c r="P183" s="78">
        <v>1</v>
      </c>
      <c r="Q183" s="114"/>
      <c r="R183" s="125">
        <v>164160</v>
      </c>
      <c r="S183" s="125">
        <v>183934</v>
      </c>
      <c r="T183" s="125">
        <v>-19774.03</v>
      </c>
      <c r="U183" s="78">
        <v>0</v>
      </c>
      <c r="V183" s="76" t="s">
        <v>35</v>
      </c>
      <c r="W183" s="81"/>
      <c r="X183" s="78" t="s">
        <v>47</v>
      </c>
      <c r="Y183" s="71"/>
      <c r="Z183" s="71"/>
      <c r="AA183" s="71"/>
      <c r="AB183" s="71"/>
      <c r="AC183" s="71"/>
    </row>
    <row r="184" spans="1:29" s="72" customFormat="1" x14ac:dyDescent="0.25">
      <c r="A184" s="194">
        <v>181</v>
      </c>
      <c r="B184" s="78" t="s">
        <v>1685</v>
      </c>
      <c r="C184" s="76" t="s">
        <v>1471</v>
      </c>
      <c r="D184" s="78" t="s">
        <v>1686</v>
      </c>
      <c r="E184" s="78" t="s">
        <v>831</v>
      </c>
      <c r="F184" s="76" t="s">
        <v>35</v>
      </c>
      <c r="G184" s="78" t="s">
        <v>1247</v>
      </c>
      <c r="H184" s="78" t="s">
        <v>887</v>
      </c>
      <c r="I184" s="78" t="s">
        <v>1064</v>
      </c>
      <c r="J184" s="289">
        <v>549253.71855988097</v>
      </c>
      <c r="K184" s="289">
        <v>294110.26444447151</v>
      </c>
      <c r="L184" s="78">
        <v>188</v>
      </c>
      <c r="M184" s="78">
        <v>156</v>
      </c>
      <c r="N184" s="78">
        <v>100</v>
      </c>
      <c r="O184" s="78">
        <v>3</v>
      </c>
      <c r="P184" s="78">
        <v>1</v>
      </c>
      <c r="Q184" s="114"/>
      <c r="R184" s="125">
        <v>34560</v>
      </c>
      <c r="S184" s="125">
        <v>160695.9</v>
      </c>
      <c r="T184" s="125">
        <v>-126135.9</v>
      </c>
      <c r="U184" s="78">
        <v>0</v>
      </c>
      <c r="V184" s="76" t="s">
        <v>35</v>
      </c>
      <c r="W184" s="81"/>
      <c r="X184" s="78" t="s">
        <v>47</v>
      </c>
      <c r="Y184" s="71"/>
      <c r="Z184" s="71"/>
      <c r="AA184" s="71"/>
      <c r="AB184" s="71"/>
      <c r="AC184" s="71"/>
    </row>
    <row r="185" spans="1:29" s="72" customFormat="1" x14ac:dyDescent="0.25">
      <c r="A185" s="194">
        <v>182</v>
      </c>
      <c r="B185" s="78" t="s">
        <v>1687</v>
      </c>
      <c r="C185" s="76" t="s">
        <v>1471</v>
      </c>
      <c r="D185" s="78" t="s">
        <v>1688</v>
      </c>
      <c r="E185" s="78" t="s">
        <v>831</v>
      </c>
      <c r="F185" s="76" t="s">
        <v>35</v>
      </c>
      <c r="G185" s="78" t="s">
        <v>1247</v>
      </c>
      <c r="H185" s="78" t="s">
        <v>887</v>
      </c>
      <c r="I185" s="78" t="s">
        <v>1064</v>
      </c>
      <c r="J185" s="289">
        <v>548464</v>
      </c>
      <c r="K185" s="289">
        <v>293427</v>
      </c>
      <c r="L185" s="78">
        <v>195</v>
      </c>
      <c r="M185" s="78">
        <v>149</v>
      </c>
      <c r="N185" s="78">
        <v>987</v>
      </c>
      <c r="O185" s="78">
        <v>3</v>
      </c>
      <c r="P185" s="78">
        <v>1</v>
      </c>
      <c r="Q185" s="114"/>
      <c r="R185" s="125">
        <v>622080</v>
      </c>
      <c r="S185" s="125">
        <v>931276.7</v>
      </c>
      <c r="T185" s="125">
        <v>-309196.7</v>
      </c>
      <c r="U185" s="78">
        <v>0</v>
      </c>
      <c r="V185" s="76" t="s">
        <v>35</v>
      </c>
      <c r="W185" s="81"/>
      <c r="X185" s="78" t="s">
        <v>47</v>
      </c>
      <c r="Y185" s="71"/>
      <c r="Z185" s="71"/>
      <c r="AA185" s="71"/>
      <c r="AB185" s="71"/>
      <c r="AC185" s="71"/>
    </row>
    <row r="186" spans="1:29" s="72" customFormat="1" x14ac:dyDescent="0.25">
      <c r="A186" s="194">
        <v>183</v>
      </c>
      <c r="B186" s="78" t="s">
        <v>1689</v>
      </c>
      <c r="C186" s="76" t="s">
        <v>1471</v>
      </c>
      <c r="D186" s="78" t="s">
        <v>1690</v>
      </c>
      <c r="E186" s="78" t="s">
        <v>831</v>
      </c>
      <c r="F186" s="76" t="s">
        <v>35</v>
      </c>
      <c r="G186" s="78" t="s">
        <v>1247</v>
      </c>
      <c r="H186" s="78" t="s">
        <v>887</v>
      </c>
      <c r="I186" s="78" t="s">
        <v>1064</v>
      </c>
      <c r="J186" s="289">
        <v>543602.06532473385</v>
      </c>
      <c r="K186" s="289">
        <v>294736.10721644456</v>
      </c>
      <c r="L186" s="78">
        <v>183</v>
      </c>
      <c r="M186" s="78">
        <v>104</v>
      </c>
      <c r="N186" s="78">
        <v>983</v>
      </c>
      <c r="O186" s="78">
        <v>6</v>
      </c>
      <c r="P186" s="78">
        <v>1</v>
      </c>
      <c r="Q186" s="114"/>
      <c r="R186" s="125">
        <v>1641600</v>
      </c>
      <c r="S186" s="125">
        <v>2344266</v>
      </c>
      <c r="T186" s="125">
        <v>-702666.2</v>
      </c>
      <c r="U186" s="78">
        <v>0</v>
      </c>
      <c r="V186" s="76" t="s">
        <v>35</v>
      </c>
      <c r="W186" s="81"/>
      <c r="X186" s="78" t="s">
        <v>47</v>
      </c>
      <c r="Y186" s="71"/>
      <c r="Z186" s="71"/>
      <c r="AA186" s="71"/>
      <c r="AB186" s="71"/>
      <c r="AC186" s="71"/>
    </row>
    <row r="187" spans="1:29" s="72" customFormat="1" x14ac:dyDescent="0.25">
      <c r="A187" s="194">
        <v>184</v>
      </c>
      <c r="B187" s="78" t="s">
        <v>1691</v>
      </c>
      <c r="C187" s="76" t="s">
        <v>1471</v>
      </c>
      <c r="D187" s="78" t="s">
        <v>1692</v>
      </c>
      <c r="E187" s="78" t="s">
        <v>831</v>
      </c>
      <c r="F187" s="76" t="s">
        <v>35</v>
      </c>
      <c r="G187" s="78" t="s">
        <v>1247</v>
      </c>
      <c r="H187" s="78" t="s">
        <v>887</v>
      </c>
      <c r="I187" s="78" t="s">
        <v>1064</v>
      </c>
      <c r="J187" s="289">
        <v>540253.79475987854</v>
      </c>
      <c r="K187" s="289">
        <v>295898.82469123759</v>
      </c>
      <c r="L187" s="78">
        <v>172</v>
      </c>
      <c r="M187" s="78">
        <v>74</v>
      </c>
      <c r="N187" s="78">
        <v>963</v>
      </c>
      <c r="O187" s="78">
        <v>2</v>
      </c>
      <c r="P187" s="78">
        <v>1</v>
      </c>
      <c r="Q187" s="114"/>
      <c r="R187" s="125">
        <v>259200</v>
      </c>
      <c r="S187" s="125">
        <v>762385.9</v>
      </c>
      <c r="T187" s="125">
        <v>-503185.9</v>
      </c>
      <c r="U187" s="78">
        <v>0</v>
      </c>
      <c r="V187" s="76" t="s">
        <v>35</v>
      </c>
      <c r="W187" s="81"/>
      <c r="X187" s="78" t="s">
        <v>47</v>
      </c>
      <c r="Y187" s="71"/>
      <c r="Z187" s="71"/>
      <c r="AA187" s="71"/>
      <c r="AB187" s="71"/>
      <c r="AC187" s="71"/>
    </row>
    <row r="188" spans="1:29" s="72" customFormat="1" x14ac:dyDescent="0.25">
      <c r="A188" s="194">
        <v>185</v>
      </c>
      <c r="B188" s="78" t="s">
        <v>1693</v>
      </c>
      <c r="C188" s="76" t="s">
        <v>1471</v>
      </c>
      <c r="D188" s="78" t="s">
        <v>1694</v>
      </c>
      <c r="E188" s="78" t="s">
        <v>831</v>
      </c>
      <c r="F188" s="76" t="s">
        <v>35</v>
      </c>
      <c r="G188" s="78" t="s">
        <v>1247</v>
      </c>
      <c r="H188" s="78" t="s">
        <v>887</v>
      </c>
      <c r="I188" s="78" t="s">
        <v>1064</v>
      </c>
      <c r="J188" s="289">
        <v>539719.75164896797</v>
      </c>
      <c r="K188" s="289">
        <v>301109.06962850981</v>
      </c>
      <c r="L188" s="78">
        <v>125</v>
      </c>
      <c r="M188" s="78">
        <v>69</v>
      </c>
      <c r="N188" s="78">
        <v>917</v>
      </c>
      <c r="O188" s="78">
        <v>1</v>
      </c>
      <c r="P188" s="78">
        <v>1</v>
      </c>
      <c r="Q188" s="114"/>
      <c r="R188" s="125">
        <v>362880</v>
      </c>
      <c r="S188" s="125">
        <v>607783.19999999995</v>
      </c>
      <c r="T188" s="125">
        <v>-244903.2</v>
      </c>
      <c r="U188" s="78">
        <v>0</v>
      </c>
      <c r="V188" s="76" t="s">
        <v>35</v>
      </c>
      <c r="W188" s="81"/>
      <c r="X188" s="78" t="s">
        <v>47</v>
      </c>
      <c r="Y188" s="71"/>
      <c r="Z188" s="71"/>
      <c r="AA188" s="71"/>
      <c r="AB188" s="71"/>
      <c r="AC188" s="71"/>
    </row>
    <row r="189" spans="1:29" s="72" customFormat="1" x14ac:dyDescent="0.25">
      <c r="A189" s="194">
        <v>186</v>
      </c>
      <c r="B189" s="78" t="s">
        <v>1695</v>
      </c>
      <c r="C189" s="76" t="s">
        <v>1471</v>
      </c>
      <c r="D189" s="78" t="s">
        <v>1696</v>
      </c>
      <c r="E189" s="78" t="s">
        <v>831</v>
      </c>
      <c r="F189" s="76" t="s">
        <v>35</v>
      </c>
      <c r="G189" s="78" t="s">
        <v>1247</v>
      </c>
      <c r="H189" s="78" t="s">
        <v>887</v>
      </c>
      <c r="I189" s="78" t="s">
        <v>1064</v>
      </c>
      <c r="J189" s="289">
        <v>536581.43646139407</v>
      </c>
      <c r="K189" s="289">
        <v>300768.41906341061</v>
      </c>
      <c r="L189" s="78">
        <v>128</v>
      </c>
      <c r="M189" s="78">
        <v>40</v>
      </c>
      <c r="N189" s="78">
        <v>948</v>
      </c>
      <c r="O189" s="78">
        <v>10</v>
      </c>
      <c r="P189" s="78">
        <v>1</v>
      </c>
      <c r="Q189" s="114"/>
      <c r="R189" s="125">
        <v>2548800</v>
      </c>
      <c r="S189" s="125">
        <v>4887752</v>
      </c>
      <c r="T189" s="125">
        <v>-2338952</v>
      </c>
      <c r="U189" s="78">
        <v>0</v>
      </c>
      <c r="V189" s="76" t="s">
        <v>35</v>
      </c>
      <c r="W189" s="81"/>
      <c r="X189" s="78" t="s">
        <v>47</v>
      </c>
      <c r="Y189" s="71"/>
      <c r="Z189" s="71"/>
      <c r="AA189" s="71"/>
      <c r="AB189" s="71"/>
      <c r="AC189" s="71"/>
    </row>
    <row r="190" spans="1:29" s="72" customFormat="1" x14ac:dyDescent="0.25">
      <c r="A190" s="194">
        <v>187</v>
      </c>
      <c r="B190" s="78" t="s">
        <v>1697</v>
      </c>
      <c r="C190" s="76" t="s">
        <v>1471</v>
      </c>
      <c r="D190" s="78" t="s">
        <v>1698</v>
      </c>
      <c r="E190" s="78" t="s">
        <v>831</v>
      </c>
      <c r="F190" s="76" t="s">
        <v>35</v>
      </c>
      <c r="G190" s="78" t="s">
        <v>1247</v>
      </c>
      <c r="H190" s="78" t="s">
        <v>887</v>
      </c>
      <c r="I190" s="78" t="s">
        <v>1064</v>
      </c>
      <c r="J190" s="289">
        <v>568617.52173223929</v>
      </c>
      <c r="K190" s="289">
        <v>297737.63426439569</v>
      </c>
      <c r="L190" s="78">
        <v>155</v>
      </c>
      <c r="M190" s="78">
        <v>332</v>
      </c>
      <c r="N190" s="78">
        <v>925</v>
      </c>
      <c r="O190" s="78">
        <v>14</v>
      </c>
      <c r="P190" s="78">
        <v>1</v>
      </c>
      <c r="Q190" s="114"/>
      <c r="R190" s="125">
        <v>2937600</v>
      </c>
      <c r="S190" s="125">
        <v>4095367</v>
      </c>
      <c r="T190" s="125">
        <v>-1157767</v>
      </c>
      <c r="U190" s="78">
        <v>0</v>
      </c>
      <c r="V190" s="76">
        <v>5427850</v>
      </c>
      <c r="W190" s="81"/>
      <c r="X190" s="78" t="s">
        <v>47</v>
      </c>
      <c r="Y190" s="71"/>
      <c r="Z190" s="71"/>
      <c r="AA190" s="71"/>
      <c r="AB190" s="71"/>
      <c r="AC190" s="71"/>
    </row>
    <row r="191" spans="1:29" s="72" customFormat="1" x14ac:dyDescent="0.25">
      <c r="A191" s="194">
        <v>188</v>
      </c>
      <c r="B191" s="78" t="s">
        <v>1699</v>
      </c>
      <c r="C191" s="76" t="s">
        <v>1471</v>
      </c>
      <c r="D191" s="78" t="s">
        <v>1700</v>
      </c>
      <c r="E191" s="78" t="s">
        <v>831</v>
      </c>
      <c r="F191" s="76" t="s">
        <v>35</v>
      </c>
      <c r="G191" s="78" t="s">
        <v>1247</v>
      </c>
      <c r="H191" s="78" t="s">
        <v>887</v>
      </c>
      <c r="I191" s="78" t="s">
        <v>1064</v>
      </c>
      <c r="J191" s="289">
        <v>561217.74911303201</v>
      </c>
      <c r="K191" s="289">
        <v>292537.22217480885</v>
      </c>
      <c r="L191" s="78">
        <v>203</v>
      </c>
      <c r="M191" s="78">
        <v>265</v>
      </c>
      <c r="N191" s="78">
        <v>116</v>
      </c>
      <c r="O191" s="78">
        <v>4</v>
      </c>
      <c r="P191" s="78">
        <v>2</v>
      </c>
      <c r="Q191" s="114"/>
      <c r="R191" s="125">
        <v>198720</v>
      </c>
      <c r="S191" s="125">
        <v>220301.9</v>
      </c>
      <c r="T191" s="125">
        <v>-21581.88</v>
      </c>
      <c r="U191" s="78">
        <v>0</v>
      </c>
      <c r="V191" s="76" t="s">
        <v>35</v>
      </c>
      <c r="W191" s="81"/>
      <c r="X191" s="78" t="s">
        <v>47</v>
      </c>
      <c r="Y191" s="71"/>
      <c r="Z191" s="71"/>
      <c r="AA191" s="71"/>
      <c r="AB191" s="71"/>
      <c r="AC191" s="71"/>
    </row>
    <row r="192" spans="1:29" s="72" customFormat="1" x14ac:dyDescent="0.25">
      <c r="A192" s="194">
        <v>189</v>
      </c>
      <c r="B192" s="78" t="s">
        <v>1701</v>
      </c>
      <c r="C192" s="76" t="s">
        <v>1471</v>
      </c>
      <c r="D192" s="78" t="s">
        <v>1702</v>
      </c>
      <c r="E192" s="78" t="s">
        <v>831</v>
      </c>
      <c r="F192" s="76" t="s">
        <v>35</v>
      </c>
      <c r="G192" s="78" t="s">
        <v>1247</v>
      </c>
      <c r="H192" s="78" t="s">
        <v>887</v>
      </c>
      <c r="I192" s="78" t="s">
        <v>1064</v>
      </c>
      <c r="J192" s="289">
        <v>562006.58672778925</v>
      </c>
      <c r="K192" s="289">
        <v>292912.21150680922</v>
      </c>
      <c r="L192" s="78">
        <v>199</v>
      </c>
      <c r="M192" s="78">
        <v>272</v>
      </c>
      <c r="N192" s="78">
        <v>717</v>
      </c>
      <c r="O192" s="78">
        <v>2</v>
      </c>
      <c r="P192" s="78">
        <v>1</v>
      </c>
      <c r="Q192" s="114"/>
      <c r="R192" s="125">
        <v>371520</v>
      </c>
      <c r="S192" s="125">
        <v>654624.9</v>
      </c>
      <c r="T192" s="125">
        <v>-283104.90000000002</v>
      </c>
      <c r="U192" s="78">
        <v>0</v>
      </c>
      <c r="V192" s="76" t="s">
        <v>35</v>
      </c>
      <c r="W192" s="81"/>
      <c r="X192" s="78" t="s">
        <v>47</v>
      </c>
      <c r="Y192" s="71"/>
      <c r="Z192" s="71"/>
      <c r="AA192" s="71"/>
      <c r="AB192" s="71"/>
      <c r="AC192" s="71"/>
    </row>
    <row r="193" spans="1:29" s="72" customFormat="1" x14ac:dyDescent="0.25">
      <c r="A193" s="194">
        <v>190</v>
      </c>
      <c r="B193" s="78" t="s">
        <v>1703</v>
      </c>
      <c r="C193" s="76" t="s">
        <v>1471</v>
      </c>
      <c r="D193" s="78" t="s">
        <v>1704</v>
      </c>
      <c r="E193" s="78" t="s">
        <v>831</v>
      </c>
      <c r="F193" s="76" t="s">
        <v>35</v>
      </c>
      <c r="G193" s="78" t="s">
        <v>1247</v>
      </c>
      <c r="H193" s="78" t="s">
        <v>887</v>
      </c>
      <c r="I193" s="78" t="s">
        <v>1064</v>
      </c>
      <c r="J193" s="289">
        <v>572012.22247960896</v>
      </c>
      <c r="K193" s="289">
        <v>290945.20610575343</v>
      </c>
      <c r="L193" s="78">
        <v>217</v>
      </c>
      <c r="M193" s="78">
        <v>363</v>
      </c>
      <c r="N193" s="78">
        <v>134</v>
      </c>
      <c r="O193" s="78">
        <v>7</v>
      </c>
      <c r="P193" s="78">
        <v>1</v>
      </c>
      <c r="Q193" s="114"/>
      <c r="R193" s="125">
        <v>3024000</v>
      </c>
      <c r="S193" s="125">
        <v>6884120</v>
      </c>
      <c r="T193" s="125">
        <v>-3860120</v>
      </c>
      <c r="U193" s="78">
        <v>0</v>
      </c>
      <c r="V193" s="76">
        <v>5428500</v>
      </c>
      <c r="W193" s="81"/>
      <c r="X193" s="78" t="s">
        <v>47</v>
      </c>
      <c r="Y193" s="71"/>
      <c r="Z193" s="71"/>
      <c r="AA193" s="71"/>
      <c r="AB193" s="71"/>
      <c r="AC193" s="71"/>
    </row>
    <row r="194" spans="1:29" s="72" customFormat="1" x14ac:dyDescent="0.25">
      <c r="A194" s="194">
        <v>191</v>
      </c>
      <c r="B194" s="78" t="s">
        <v>1705</v>
      </c>
      <c r="C194" s="76" t="s">
        <v>1471</v>
      </c>
      <c r="D194" s="78" t="s">
        <v>1706</v>
      </c>
      <c r="E194" s="78" t="s">
        <v>831</v>
      </c>
      <c r="F194" s="76" t="s">
        <v>35</v>
      </c>
      <c r="G194" s="78" t="s">
        <v>1247</v>
      </c>
      <c r="H194" s="78" t="s">
        <v>887</v>
      </c>
      <c r="I194" s="78" t="s">
        <v>1064</v>
      </c>
      <c r="J194" s="289">
        <v>574224.85704880452</v>
      </c>
      <c r="K194" s="289">
        <v>291238.05488838226</v>
      </c>
      <c r="L194" s="78">
        <v>215</v>
      </c>
      <c r="M194" s="78">
        <v>383</v>
      </c>
      <c r="N194" s="78">
        <v>724</v>
      </c>
      <c r="O194" s="78">
        <v>6</v>
      </c>
      <c r="P194" s="78">
        <v>1</v>
      </c>
      <c r="Q194" s="114"/>
      <c r="R194" s="125">
        <v>1555200</v>
      </c>
      <c r="S194" s="125">
        <v>429496.7</v>
      </c>
      <c r="T194" s="125">
        <v>1125703</v>
      </c>
      <c r="U194" s="78">
        <v>0</v>
      </c>
      <c r="V194" s="76" t="s">
        <v>35</v>
      </c>
      <c r="W194" s="81"/>
      <c r="X194" s="78" t="s">
        <v>47</v>
      </c>
      <c r="Y194" s="71"/>
      <c r="Z194" s="71"/>
      <c r="AA194" s="71"/>
      <c r="AB194" s="71"/>
      <c r="AC194" s="71"/>
    </row>
    <row r="195" spans="1:29" s="72" customFormat="1" x14ac:dyDescent="0.25">
      <c r="A195" s="194">
        <v>192</v>
      </c>
      <c r="B195" s="78" t="s">
        <v>1707</v>
      </c>
      <c r="C195" s="76" t="s">
        <v>1471</v>
      </c>
      <c r="D195" s="78" t="s">
        <v>1708</v>
      </c>
      <c r="E195" s="78" t="s">
        <v>831</v>
      </c>
      <c r="F195" s="76" t="s">
        <v>35</v>
      </c>
      <c r="G195" s="78" t="s">
        <v>1247</v>
      </c>
      <c r="H195" s="78" t="s">
        <v>887</v>
      </c>
      <c r="I195" s="78" t="s">
        <v>1064</v>
      </c>
      <c r="J195" s="289">
        <v>568374.57175601367</v>
      </c>
      <c r="K195" s="289">
        <v>287423.34889845282</v>
      </c>
      <c r="L195" s="78">
        <v>249</v>
      </c>
      <c r="M195" s="78">
        <v>330</v>
      </c>
      <c r="N195" s="78">
        <v>152</v>
      </c>
      <c r="O195" s="78">
        <v>1</v>
      </c>
      <c r="P195" s="78">
        <v>1</v>
      </c>
      <c r="Q195" s="114"/>
      <c r="R195" s="125">
        <v>0</v>
      </c>
      <c r="S195" s="125">
        <v>99913.18</v>
      </c>
      <c r="T195" s="125">
        <v>-99913.18</v>
      </c>
      <c r="U195" s="78">
        <v>0</v>
      </c>
      <c r="V195" s="76" t="s">
        <v>35</v>
      </c>
      <c r="W195" s="81"/>
      <c r="X195" s="78" t="s">
        <v>47</v>
      </c>
      <c r="Y195" s="71"/>
      <c r="Z195" s="71"/>
      <c r="AA195" s="71"/>
      <c r="AB195" s="71"/>
      <c r="AC195" s="71"/>
    </row>
    <row r="196" spans="1:29" s="72" customFormat="1" x14ac:dyDescent="0.25">
      <c r="A196" s="194">
        <v>193</v>
      </c>
      <c r="B196" s="78" t="s">
        <v>1709</v>
      </c>
      <c r="C196" s="76" t="s">
        <v>1471</v>
      </c>
      <c r="D196" s="78" t="s">
        <v>1710</v>
      </c>
      <c r="E196" s="78" t="s">
        <v>831</v>
      </c>
      <c r="F196" s="76" t="s">
        <v>35</v>
      </c>
      <c r="G196" s="78" t="s">
        <v>1247</v>
      </c>
      <c r="H196" s="78" t="s">
        <v>887</v>
      </c>
      <c r="I196" s="78" t="s">
        <v>1064</v>
      </c>
      <c r="J196" s="289">
        <v>576612.06581241393</v>
      </c>
      <c r="K196" s="289">
        <v>282003.48386388854</v>
      </c>
      <c r="L196" s="78">
        <v>299</v>
      </c>
      <c r="M196" s="78">
        <v>405</v>
      </c>
      <c r="N196" s="78">
        <v>168</v>
      </c>
      <c r="O196" s="78">
        <v>2</v>
      </c>
      <c r="P196" s="78">
        <v>2</v>
      </c>
      <c r="Q196" s="114"/>
      <c r="R196" s="125">
        <v>3456000</v>
      </c>
      <c r="S196" s="125">
        <v>9305859</v>
      </c>
      <c r="T196" s="125">
        <v>-5849859</v>
      </c>
      <c r="U196" s="78">
        <v>0</v>
      </c>
      <c r="V196" s="76">
        <v>5429500</v>
      </c>
      <c r="W196" s="81"/>
      <c r="X196" s="78" t="s">
        <v>47</v>
      </c>
      <c r="Y196" s="71"/>
      <c r="Z196" s="71"/>
      <c r="AA196" s="71"/>
      <c r="AB196" s="71"/>
      <c r="AC196" s="71"/>
    </row>
    <row r="197" spans="1:29" s="72" customFormat="1" x14ac:dyDescent="0.25">
      <c r="A197" s="194">
        <v>194</v>
      </c>
      <c r="B197" s="78" t="s">
        <v>1711</v>
      </c>
      <c r="C197" s="76" t="s">
        <v>1471</v>
      </c>
      <c r="D197" s="78" t="s">
        <v>1712</v>
      </c>
      <c r="E197" s="78" t="s">
        <v>831</v>
      </c>
      <c r="F197" s="76" t="s">
        <v>35</v>
      </c>
      <c r="G197" s="78" t="s">
        <v>1247</v>
      </c>
      <c r="H197" s="78" t="s">
        <v>887</v>
      </c>
      <c r="I197" s="78" t="s">
        <v>1064</v>
      </c>
      <c r="J197" s="289">
        <v>583627.21437192918</v>
      </c>
      <c r="K197" s="289">
        <v>272195.11466575635</v>
      </c>
      <c r="L197" s="78">
        <v>388</v>
      </c>
      <c r="M197" s="78">
        <v>469</v>
      </c>
      <c r="N197" s="78">
        <v>827</v>
      </c>
      <c r="O197" s="78">
        <v>10</v>
      </c>
      <c r="P197" s="78">
        <v>1</v>
      </c>
      <c r="Q197" s="114"/>
      <c r="R197" s="125">
        <v>9158400</v>
      </c>
      <c r="S197" s="125">
        <v>12747736</v>
      </c>
      <c r="T197" s="125">
        <v>-3589336</v>
      </c>
      <c r="U197" s="78">
        <v>0</v>
      </c>
      <c r="V197" s="76">
        <v>5429700</v>
      </c>
      <c r="W197" s="81"/>
      <c r="X197" s="78" t="s">
        <v>47</v>
      </c>
      <c r="Y197" s="71"/>
      <c r="Z197" s="71"/>
      <c r="AA197" s="71"/>
      <c r="AB197" s="71"/>
      <c r="AC197" s="71"/>
    </row>
    <row r="198" spans="1:29" s="72" customFormat="1" x14ac:dyDescent="0.25">
      <c r="A198" s="194">
        <v>195</v>
      </c>
      <c r="B198" s="78" t="s">
        <v>1713</v>
      </c>
      <c r="C198" s="76" t="s">
        <v>1471</v>
      </c>
      <c r="D198" s="78" t="s">
        <v>1714</v>
      </c>
      <c r="E198" s="78" t="s">
        <v>831</v>
      </c>
      <c r="F198" s="76" t="s">
        <v>35</v>
      </c>
      <c r="G198" s="78" t="s">
        <v>1247</v>
      </c>
      <c r="H198" s="78" t="s">
        <v>887</v>
      </c>
      <c r="I198" s="78" t="s">
        <v>1064</v>
      </c>
      <c r="J198" s="289">
        <v>577258.08329574135</v>
      </c>
      <c r="K198" s="289">
        <v>269239.30761634215</v>
      </c>
      <c r="L198" s="78">
        <v>415</v>
      </c>
      <c r="M198" s="78">
        <v>411</v>
      </c>
      <c r="N198" s="78">
        <v>853</v>
      </c>
      <c r="O198" s="78">
        <v>5</v>
      </c>
      <c r="P198" s="78">
        <v>1</v>
      </c>
      <c r="Q198" s="114"/>
      <c r="R198" s="125">
        <v>5443200</v>
      </c>
      <c r="S198" s="125">
        <v>6573477</v>
      </c>
      <c r="T198" s="125">
        <v>-1130277</v>
      </c>
      <c r="U198" s="78">
        <v>0</v>
      </c>
      <c r="V198" s="76" t="s">
        <v>35</v>
      </c>
      <c r="W198" s="81"/>
      <c r="X198" s="78" t="s">
        <v>47</v>
      </c>
      <c r="Y198" s="71"/>
      <c r="Z198" s="71"/>
      <c r="AA198" s="71"/>
      <c r="AB198" s="71"/>
      <c r="AC198" s="71"/>
    </row>
    <row r="199" spans="1:29" s="72" customFormat="1" x14ac:dyDescent="0.25">
      <c r="A199" s="194">
        <v>196</v>
      </c>
      <c r="B199" s="78" t="s">
        <v>1715</v>
      </c>
      <c r="C199" s="76" t="s">
        <v>1471</v>
      </c>
      <c r="D199" s="78" t="s">
        <v>1716</v>
      </c>
      <c r="E199" s="78" t="s">
        <v>831</v>
      </c>
      <c r="F199" s="76" t="s">
        <v>35</v>
      </c>
      <c r="G199" s="78" t="s">
        <v>1247</v>
      </c>
      <c r="H199" s="78" t="s">
        <v>887</v>
      </c>
      <c r="I199" s="78" t="s">
        <v>1064</v>
      </c>
      <c r="J199" s="289">
        <v>577996.3332561173</v>
      </c>
      <c r="K199" s="289">
        <v>268991.92889625829</v>
      </c>
      <c r="L199" s="78">
        <v>417</v>
      </c>
      <c r="M199" s="78">
        <v>418</v>
      </c>
      <c r="N199" s="78">
        <v>853</v>
      </c>
      <c r="O199" s="78">
        <v>12</v>
      </c>
      <c r="P199" s="78">
        <v>1</v>
      </c>
      <c r="Q199" s="114"/>
      <c r="R199" s="125">
        <v>691200</v>
      </c>
      <c r="S199" s="125">
        <v>6600897</v>
      </c>
      <c r="T199" s="125">
        <v>-5909697</v>
      </c>
      <c r="U199" s="78">
        <v>0</v>
      </c>
      <c r="V199" s="76" t="s">
        <v>35</v>
      </c>
      <c r="W199" s="81"/>
      <c r="X199" s="78" t="s">
        <v>47</v>
      </c>
      <c r="Y199" s="71"/>
      <c r="Z199" s="71"/>
      <c r="AA199" s="71"/>
      <c r="AB199" s="71"/>
      <c r="AC199" s="71"/>
    </row>
    <row r="200" spans="1:29" s="72" customFormat="1" x14ac:dyDescent="0.25">
      <c r="A200" s="194">
        <v>197</v>
      </c>
      <c r="B200" s="78" t="s">
        <v>1717</v>
      </c>
      <c r="C200" s="76" t="s">
        <v>1471</v>
      </c>
      <c r="D200" s="78" t="s">
        <v>1718</v>
      </c>
      <c r="E200" s="78" t="s">
        <v>831</v>
      </c>
      <c r="F200" s="76" t="s">
        <v>35</v>
      </c>
      <c r="G200" s="78" t="s">
        <v>1247</v>
      </c>
      <c r="H200" s="78" t="s">
        <v>887</v>
      </c>
      <c r="I200" s="78" t="s">
        <v>1064</v>
      </c>
      <c r="J200" s="289">
        <v>536392.73173943255</v>
      </c>
      <c r="K200" s="289">
        <v>266922.64176247548</v>
      </c>
      <c r="L200" s="78">
        <v>436</v>
      </c>
      <c r="M200" s="78">
        <v>39</v>
      </c>
      <c r="N200" s="78">
        <v>942</v>
      </c>
      <c r="O200" s="78">
        <v>11</v>
      </c>
      <c r="P200" s="78">
        <v>2</v>
      </c>
      <c r="Q200" s="114"/>
      <c r="R200" s="125">
        <v>1123200</v>
      </c>
      <c r="S200" s="125">
        <v>1029648</v>
      </c>
      <c r="T200" s="125">
        <v>93551.9</v>
      </c>
      <c r="U200" s="78">
        <v>0</v>
      </c>
      <c r="V200" s="76">
        <v>5432927</v>
      </c>
      <c r="W200" s="81"/>
      <c r="X200" s="78" t="s">
        <v>47</v>
      </c>
      <c r="Y200" s="71"/>
      <c r="Z200" s="71"/>
      <c r="AA200" s="71"/>
      <c r="AB200" s="71"/>
      <c r="AC200" s="71"/>
    </row>
    <row r="201" spans="1:29" s="72" customFormat="1" x14ac:dyDescent="0.25">
      <c r="A201" s="194">
        <v>198</v>
      </c>
      <c r="B201" s="78" t="s">
        <v>1719</v>
      </c>
      <c r="C201" s="76" t="s">
        <v>1471</v>
      </c>
      <c r="D201" s="78" t="s">
        <v>1720</v>
      </c>
      <c r="E201" s="78" t="s">
        <v>831</v>
      </c>
      <c r="F201" s="76" t="s">
        <v>35</v>
      </c>
      <c r="G201" s="78" t="s">
        <v>1247</v>
      </c>
      <c r="H201" s="78" t="s">
        <v>887</v>
      </c>
      <c r="I201" s="78" t="s">
        <v>1064</v>
      </c>
      <c r="J201" s="289">
        <v>574855.66196461883</v>
      </c>
      <c r="K201" s="289">
        <v>301168.71898660099</v>
      </c>
      <c r="L201" s="78">
        <v>124</v>
      </c>
      <c r="M201" s="78">
        <v>389</v>
      </c>
      <c r="N201" s="78">
        <v>920</v>
      </c>
      <c r="O201" s="78">
        <v>1</v>
      </c>
      <c r="P201" s="78">
        <v>1</v>
      </c>
      <c r="Q201" s="114"/>
      <c r="R201" s="125">
        <v>1555200</v>
      </c>
      <c r="S201" s="125">
        <v>1583068</v>
      </c>
      <c r="T201" s="125">
        <v>-27867.9</v>
      </c>
      <c r="U201" s="78">
        <v>0</v>
      </c>
      <c r="V201" s="76" t="s">
        <v>35</v>
      </c>
      <c r="W201" s="81"/>
      <c r="X201" s="78" t="s">
        <v>47</v>
      </c>
      <c r="Y201" s="71"/>
      <c r="Z201" s="71"/>
      <c r="AA201" s="71"/>
      <c r="AB201" s="71"/>
      <c r="AC201" s="71"/>
    </row>
    <row r="202" spans="1:29" s="72" customFormat="1" x14ac:dyDescent="0.25">
      <c r="A202" s="194">
        <v>199</v>
      </c>
      <c r="B202" s="78" t="s">
        <v>1721</v>
      </c>
      <c r="C202" s="76" t="s">
        <v>1471</v>
      </c>
      <c r="D202" s="78" t="s">
        <v>1722</v>
      </c>
      <c r="E202" s="77" t="s">
        <v>831</v>
      </c>
      <c r="F202" s="77" t="s">
        <v>1723</v>
      </c>
      <c r="G202" s="78" t="s">
        <v>1247</v>
      </c>
      <c r="H202" s="78" t="s">
        <v>1248</v>
      </c>
      <c r="I202" s="78" t="s">
        <v>1064</v>
      </c>
      <c r="J202" s="289">
        <v>571294.19999999995</v>
      </c>
      <c r="K202" s="289">
        <v>291512.7</v>
      </c>
      <c r="L202" s="78">
        <v>212</v>
      </c>
      <c r="M202" s="78">
        <v>357</v>
      </c>
      <c r="N202" s="78">
        <v>134</v>
      </c>
      <c r="O202" s="78">
        <v>1</v>
      </c>
      <c r="P202" s="78">
        <v>2</v>
      </c>
      <c r="Q202" s="202" t="s">
        <v>35</v>
      </c>
      <c r="R202" s="125">
        <v>7983360</v>
      </c>
      <c r="S202" s="125">
        <v>6882340</v>
      </c>
      <c r="T202" s="125">
        <v>1101021</v>
      </c>
      <c r="U202" s="203">
        <v>0</v>
      </c>
      <c r="V202" s="76" t="s">
        <v>35</v>
      </c>
      <c r="W202" s="204"/>
      <c r="X202" s="78" t="s">
        <v>94</v>
      </c>
      <c r="Y202" s="71"/>
      <c r="Z202" s="71"/>
      <c r="AA202" s="71"/>
      <c r="AB202" s="71"/>
      <c r="AC202" s="71"/>
    </row>
    <row r="203" spans="1:29" s="72" customFormat="1" x14ac:dyDescent="0.25">
      <c r="A203" s="194">
        <v>200</v>
      </c>
      <c r="B203" s="78" t="s">
        <v>1724</v>
      </c>
      <c r="C203" s="76" t="s">
        <v>1471</v>
      </c>
      <c r="D203" s="78" t="s">
        <v>1725</v>
      </c>
      <c r="E203" s="77" t="s">
        <v>831</v>
      </c>
      <c r="F203" s="77" t="s">
        <v>1723</v>
      </c>
      <c r="G203" s="78" t="s">
        <v>1247</v>
      </c>
      <c r="H203" s="78" t="s">
        <v>1248</v>
      </c>
      <c r="I203" s="78" t="s">
        <v>1064</v>
      </c>
      <c r="J203" s="289">
        <v>573934.30000000005</v>
      </c>
      <c r="K203" s="289">
        <v>286758</v>
      </c>
      <c r="L203" s="78">
        <v>255</v>
      </c>
      <c r="M203" s="78">
        <v>381</v>
      </c>
      <c r="N203" s="78">
        <v>157</v>
      </c>
      <c r="O203" s="78">
        <v>1</v>
      </c>
      <c r="P203" s="78">
        <v>2</v>
      </c>
      <c r="Q203" s="202" t="s">
        <v>35</v>
      </c>
      <c r="R203" s="125">
        <v>11128320</v>
      </c>
      <c r="S203" s="125">
        <v>7534583</v>
      </c>
      <c r="T203" s="125">
        <v>3593737</v>
      </c>
      <c r="U203" s="203">
        <v>0</v>
      </c>
      <c r="V203" s="76" t="s">
        <v>35</v>
      </c>
      <c r="W203" s="204"/>
      <c r="X203" s="78" t="s">
        <v>94</v>
      </c>
      <c r="Y203" s="71"/>
      <c r="Z203" s="71"/>
      <c r="AA203" s="71"/>
      <c r="AB203" s="71"/>
      <c r="AC203" s="71"/>
    </row>
    <row r="204" spans="1:29" s="72" customFormat="1" x14ac:dyDescent="0.25">
      <c r="A204" s="194">
        <v>201</v>
      </c>
      <c r="B204" s="78" t="s">
        <v>1726</v>
      </c>
      <c r="C204" s="76" t="s">
        <v>1471</v>
      </c>
      <c r="D204" s="78" t="s">
        <v>1727</v>
      </c>
      <c r="E204" s="77" t="s">
        <v>831</v>
      </c>
      <c r="F204" s="77" t="s">
        <v>1723</v>
      </c>
      <c r="G204" s="78" t="s">
        <v>1247</v>
      </c>
      <c r="H204" s="78" t="s">
        <v>1248</v>
      </c>
      <c r="I204" s="78" t="s">
        <v>1064</v>
      </c>
      <c r="J204" s="289">
        <v>576498.9</v>
      </c>
      <c r="K204" s="289">
        <v>281972.40000000002</v>
      </c>
      <c r="L204" s="78">
        <v>299</v>
      </c>
      <c r="M204" s="78">
        <v>404</v>
      </c>
      <c r="N204" s="78">
        <v>168</v>
      </c>
      <c r="O204" s="78">
        <v>1</v>
      </c>
      <c r="P204" s="78">
        <v>2</v>
      </c>
      <c r="Q204" s="202" t="s">
        <v>35</v>
      </c>
      <c r="R204" s="125">
        <v>11128320</v>
      </c>
      <c r="S204" s="125">
        <v>9300834</v>
      </c>
      <c r="T204" s="125">
        <v>1827486</v>
      </c>
      <c r="U204" s="203">
        <v>0</v>
      </c>
      <c r="V204" s="76" t="s">
        <v>35</v>
      </c>
      <c r="W204" s="204"/>
      <c r="X204" s="78" t="s">
        <v>94</v>
      </c>
      <c r="Y204" s="71"/>
      <c r="Z204" s="71"/>
      <c r="AA204" s="71"/>
      <c r="AB204" s="71"/>
      <c r="AC204" s="71"/>
    </row>
    <row r="205" spans="1:29" s="72" customFormat="1" x14ac:dyDescent="0.25">
      <c r="A205" s="194">
        <v>202</v>
      </c>
      <c r="B205" s="78" t="s">
        <v>1728</v>
      </c>
      <c r="C205" s="76" t="s">
        <v>1471</v>
      </c>
      <c r="D205" s="78" t="s">
        <v>1729</v>
      </c>
      <c r="E205" s="77" t="s">
        <v>831</v>
      </c>
      <c r="F205" s="77" t="s">
        <v>1723</v>
      </c>
      <c r="G205" s="78" t="s">
        <v>1247</v>
      </c>
      <c r="H205" s="78" t="s">
        <v>1248</v>
      </c>
      <c r="I205" s="78" t="s">
        <v>1064</v>
      </c>
      <c r="J205" s="289">
        <v>583367.5</v>
      </c>
      <c r="K205" s="289">
        <v>277683.90000000002</v>
      </c>
      <c r="L205" s="78">
        <v>338</v>
      </c>
      <c r="M205" s="78">
        <v>467</v>
      </c>
      <c r="N205" s="78">
        <v>199</v>
      </c>
      <c r="O205" s="78">
        <v>1</v>
      </c>
      <c r="P205" s="78">
        <v>2</v>
      </c>
      <c r="Q205" s="202" t="s">
        <v>35</v>
      </c>
      <c r="R205" s="125">
        <v>19690000</v>
      </c>
      <c r="S205" s="125">
        <v>11846728</v>
      </c>
      <c r="T205" s="125">
        <v>7843272</v>
      </c>
      <c r="U205" s="203">
        <v>1.0000000000000001E-5</v>
      </c>
      <c r="V205" s="76" t="s">
        <v>35</v>
      </c>
      <c r="W205" s="204"/>
      <c r="X205" s="78" t="s">
        <v>94</v>
      </c>
      <c r="Y205" s="71"/>
      <c r="Z205" s="71"/>
      <c r="AA205" s="71"/>
      <c r="AB205" s="71"/>
    </row>
    <row r="207" spans="1:29" ht="15.75" x14ac:dyDescent="0.25">
      <c r="A207" s="270" t="s">
        <v>1143</v>
      </c>
    </row>
    <row r="208" spans="1:29" x14ac:dyDescent="0.25">
      <c r="A208" s="71" t="s">
        <v>1730</v>
      </c>
    </row>
    <row r="209" spans="1:13" x14ac:dyDescent="0.25">
      <c r="A209" s="206" t="s">
        <v>1731</v>
      </c>
      <c r="B209" s="35"/>
      <c r="C209" s="35"/>
      <c r="D209" s="35"/>
      <c r="E209" s="35"/>
      <c r="F209" s="35"/>
      <c r="G209" s="35"/>
      <c r="H209" s="35"/>
      <c r="I209" s="35"/>
      <c r="L209" s="35"/>
      <c r="M209" s="35"/>
    </row>
  </sheetData>
  <mergeCells count="1">
    <mergeCell ref="A1:X1"/>
  </mergeCells>
  <printOptions horizontalCentered="1"/>
  <pageMargins left="0.7" right="0.7" top="0.75" bottom="0.75" header="0.3" footer="0.3"/>
  <pageSetup paperSize="17" scale="6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6"/>
  <sheetViews>
    <sheetView workbookViewId="0">
      <selection activeCell="S10" sqref="S10"/>
    </sheetView>
  </sheetViews>
  <sheetFormatPr defaultColWidth="8.85546875" defaultRowHeight="15" x14ac:dyDescent="0.25"/>
  <cols>
    <col min="1" max="1" width="52.28515625" style="58" customWidth="1"/>
    <col min="2" max="2" width="16" style="58" customWidth="1"/>
    <col min="3" max="3" width="14" style="60" customWidth="1"/>
    <col min="4" max="4" width="18.7109375" style="60" customWidth="1"/>
    <col min="5" max="5" width="11.42578125" style="60" customWidth="1"/>
    <col min="6" max="7" width="11.85546875" style="61" customWidth="1"/>
    <col min="8" max="8" width="5" style="61" customWidth="1"/>
    <col min="9" max="9" width="8" style="61" customWidth="1"/>
    <col min="10" max="10" width="6.28515625" style="61" customWidth="1"/>
    <col min="11" max="11" width="9.85546875" style="62" customWidth="1"/>
    <col min="12" max="12" width="10.28515625" style="62" customWidth="1"/>
    <col min="13" max="13" width="7.28515625" style="62" customWidth="1"/>
    <col min="14" max="14" width="18.42578125" style="62" customWidth="1"/>
    <col min="15" max="15" width="16.7109375" style="62" customWidth="1"/>
    <col min="16" max="16" width="12" style="62" customWidth="1"/>
    <col min="17" max="17" width="19.42578125" style="64" customWidth="1"/>
    <col min="18" max="18" width="6.7109375" style="62" customWidth="1"/>
    <col min="19" max="19" width="6.140625" style="62" customWidth="1"/>
    <col min="20" max="20" width="11.140625" style="62" customWidth="1"/>
    <col min="21" max="21" width="9.7109375" style="62" customWidth="1"/>
    <col min="22" max="22" width="9.28515625" style="62" customWidth="1"/>
    <col min="23" max="23" width="9" style="62" customWidth="1"/>
  </cols>
  <sheetData>
    <row r="1" spans="1:23" s="1" customFormat="1" ht="33" customHeight="1" x14ac:dyDescent="0.25">
      <c r="A1" s="308" t="s">
        <v>2652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293"/>
    </row>
    <row r="2" spans="1:23" s="9" customFormat="1" ht="33" customHeight="1" x14ac:dyDescent="0.25">
      <c r="A2" s="273" t="s">
        <v>5</v>
      </c>
      <c r="B2" s="273" t="s">
        <v>6</v>
      </c>
      <c r="C2" s="3" t="s">
        <v>8</v>
      </c>
      <c r="D2" s="3" t="s">
        <v>9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 t="s">
        <v>15</v>
      </c>
      <c r="K2" s="3" t="s">
        <v>1054</v>
      </c>
      <c r="L2" s="3" t="s">
        <v>1055</v>
      </c>
      <c r="M2" s="3" t="s">
        <v>21</v>
      </c>
      <c r="N2" s="3" t="s">
        <v>24</v>
      </c>
      <c r="O2" s="3" t="s">
        <v>25</v>
      </c>
      <c r="P2" s="6" t="s">
        <v>26</v>
      </c>
      <c r="Q2" s="3" t="s">
        <v>28</v>
      </c>
      <c r="R2" s="3" t="s">
        <v>29</v>
      </c>
      <c r="S2" s="3" t="s">
        <v>30</v>
      </c>
      <c r="T2" s="3" t="s">
        <v>31</v>
      </c>
      <c r="U2" s="3" t="s">
        <v>32</v>
      </c>
      <c r="V2" s="3" t="s">
        <v>33</v>
      </c>
      <c r="W2" s="69"/>
    </row>
    <row r="3" spans="1:23" s="17" customFormat="1" ht="18" customHeight="1" x14ac:dyDescent="0.25">
      <c r="A3" s="275" t="s">
        <v>35</v>
      </c>
      <c r="B3" s="275" t="s">
        <v>35</v>
      </c>
      <c r="C3" s="274" t="s">
        <v>35</v>
      </c>
      <c r="D3" s="274" t="s">
        <v>35</v>
      </c>
      <c r="E3" s="274" t="s">
        <v>35</v>
      </c>
      <c r="F3" s="274" t="s">
        <v>36</v>
      </c>
      <c r="G3" s="274" t="s">
        <v>36</v>
      </c>
      <c r="H3" s="274" t="s">
        <v>35</v>
      </c>
      <c r="I3" s="274" t="s">
        <v>35</v>
      </c>
      <c r="J3" s="274" t="s">
        <v>35</v>
      </c>
      <c r="K3" s="274" t="s">
        <v>35</v>
      </c>
      <c r="L3" s="274" t="s">
        <v>35</v>
      </c>
      <c r="M3" s="274" t="s">
        <v>35</v>
      </c>
      <c r="N3" s="274" t="s">
        <v>35</v>
      </c>
      <c r="O3" s="274" t="s">
        <v>35</v>
      </c>
      <c r="P3" s="276" t="s">
        <v>1752</v>
      </c>
      <c r="Q3" s="274" t="s">
        <v>37</v>
      </c>
      <c r="R3" s="274" t="s">
        <v>38</v>
      </c>
      <c r="S3" s="274" t="s">
        <v>38</v>
      </c>
      <c r="T3" s="274" t="s">
        <v>37</v>
      </c>
      <c r="U3" s="274" t="s">
        <v>37</v>
      </c>
      <c r="V3" s="274" t="s">
        <v>38</v>
      </c>
      <c r="W3" s="279"/>
    </row>
    <row r="4" spans="1:23" x14ac:dyDescent="0.25">
      <c r="A4" s="34" t="s">
        <v>830</v>
      </c>
      <c r="B4" s="34" t="s">
        <v>831</v>
      </c>
      <c r="C4" s="34" t="s">
        <v>44</v>
      </c>
      <c r="D4" s="34" t="s">
        <v>45</v>
      </c>
      <c r="E4" s="34" t="s">
        <v>46</v>
      </c>
      <c r="F4" s="50">
        <v>570193.38640800002</v>
      </c>
      <c r="G4" s="50">
        <v>289234.94299200003</v>
      </c>
      <c r="H4" s="22">
        <v>233</v>
      </c>
      <c r="I4" s="22">
        <v>347</v>
      </c>
      <c r="J4" s="28">
        <v>12</v>
      </c>
      <c r="K4" s="280" t="s">
        <v>35</v>
      </c>
      <c r="L4" s="280" t="s">
        <v>35</v>
      </c>
      <c r="M4" s="18" t="s">
        <v>35</v>
      </c>
      <c r="N4" s="53">
        <v>430429089230301</v>
      </c>
      <c r="O4" s="54">
        <v>13000005</v>
      </c>
      <c r="P4" s="278" t="s">
        <v>2651</v>
      </c>
      <c r="Q4" s="28">
        <v>-999</v>
      </c>
      <c r="R4" s="55">
        <v>347</v>
      </c>
      <c r="S4" s="55">
        <v>265</v>
      </c>
      <c r="T4" s="55">
        <v>665</v>
      </c>
      <c r="U4" s="55">
        <v>583</v>
      </c>
      <c r="V4" s="28">
        <v>82</v>
      </c>
      <c r="W4" s="32"/>
    </row>
    <row r="5" spans="1:23" x14ac:dyDescent="0.25">
      <c r="A5" s="20" t="s">
        <v>834</v>
      </c>
      <c r="B5" s="20" t="s">
        <v>831</v>
      </c>
      <c r="C5" s="20" t="s">
        <v>44</v>
      </c>
      <c r="D5" s="34" t="s">
        <v>45</v>
      </c>
      <c r="E5" s="34" t="s">
        <v>46</v>
      </c>
      <c r="F5" s="50">
        <v>562300.92873599904</v>
      </c>
      <c r="G5" s="50">
        <v>289181.459735999</v>
      </c>
      <c r="H5" s="22">
        <v>233</v>
      </c>
      <c r="I5" s="22">
        <v>275</v>
      </c>
      <c r="J5" s="28">
        <v>9</v>
      </c>
      <c r="K5" s="280" t="s">
        <v>35</v>
      </c>
      <c r="L5" s="280" t="s">
        <v>35</v>
      </c>
      <c r="M5" s="18" t="s">
        <v>35</v>
      </c>
      <c r="N5" s="53">
        <v>430427089284901</v>
      </c>
      <c r="O5" s="54">
        <v>13000064</v>
      </c>
      <c r="P5" s="278" t="s">
        <v>2651</v>
      </c>
      <c r="Q5" s="28">
        <v>-999</v>
      </c>
      <c r="R5" s="55">
        <v>302</v>
      </c>
      <c r="S5" s="55">
        <v>151</v>
      </c>
      <c r="T5" s="55">
        <v>770</v>
      </c>
      <c r="U5" s="55">
        <v>619</v>
      </c>
      <c r="V5" s="28">
        <v>151</v>
      </c>
      <c r="W5" s="32"/>
    </row>
    <row r="6" spans="1:23" x14ac:dyDescent="0.25">
      <c r="A6" s="20" t="s">
        <v>837</v>
      </c>
      <c r="B6" s="20" t="s">
        <v>831</v>
      </c>
      <c r="C6" s="20" t="s">
        <v>44</v>
      </c>
      <c r="D6" s="34" t="s">
        <v>45</v>
      </c>
      <c r="E6" s="34" t="s">
        <v>46</v>
      </c>
      <c r="F6" s="50">
        <v>536391.32244000002</v>
      </c>
      <c r="G6" s="50">
        <v>305264.61273599899</v>
      </c>
      <c r="H6" s="22">
        <v>87</v>
      </c>
      <c r="I6" s="22">
        <v>39</v>
      </c>
      <c r="J6" s="28">
        <v>2</v>
      </c>
      <c r="K6" s="280" t="s">
        <v>35</v>
      </c>
      <c r="L6" s="280" t="s">
        <v>35</v>
      </c>
      <c r="M6" s="18" t="s">
        <v>35</v>
      </c>
      <c r="N6" s="53">
        <v>431312089475301</v>
      </c>
      <c r="O6" s="54">
        <v>13000083</v>
      </c>
      <c r="P6" s="278" t="s">
        <v>2651</v>
      </c>
      <c r="Q6" s="28">
        <v>-999</v>
      </c>
      <c r="R6" s="55">
        <v>146</v>
      </c>
      <c r="S6" s="55">
        <v>136</v>
      </c>
      <c r="T6" s="55">
        <v>603.24</v>
      </c>
      <c r="U6" s="55">
        <v>593.24</v>
      </c>
      <c r="V6" s="28">
        <v>10</v>
      </c>
      <c r="W6" s="104"/>
    </row>
    <row r="7" spans="1:23" x14ac:dyDescent="0.25">
      <c r="A7" s="20" t="s">
        <v>849</v>
      </c>
      <c r="B7" s="20" t="s">
        <v>831</v>
      </c>
      <c r="C7" s="20" t="s">
        <v>44</v>
      </c>
      <c r="D7" s="34" t="s">
        <v>45</v>
      </c>
      <c r="E7" s="34" t="s">
        <v>46</v>
      </c>
      <c r="F7" s="50">
        <v>553100.31213600002</v>
      </c>
      <c r="G7" s="50">
        <v>274385.903855999</v>
      </c>
      <c r="H7" s="22">
        <v>368</v>
      </c>
      <c r="I7" s="22">
        <v>191</v>
      </c>
      <c r="J7" s="28">
        <v>6</v>
      </c>
      <c r="K7" s="280" t="s">
        <v>35</v>
      </c>
      <c r="L7" s="280" t="s">
        <v>35</v>
      </c>
      <c r="M7" s="18" t="s">
        <v>35</v>
      </c>
      <c r="N7" s="53">
        <v>435629089353901</v>
      </c>
      <c r="O7" s="54">
        <v>13000927</v>
      </c>
      <c r="P7" s="278" t="s">
        <v>2651</v>
      </c>
      <c r="Q7" s="28">
        <v>-999</v>
      </c>
      <c r="R7" s="55">
        <v>340</v>
      </c>
      <c r="S7" s="55">
        <v>165</v>
      </c>
      <c r="T7" s="55">
        <v>865</v>
      </c>
      <c r="U7" s="55">
        <v>690</v>
      </c>
      <c r="V7" s="28">
        <v>175</v>
      </c>
      <c r="W7" s="104"/>
    </row>
    <row r="8" spans="1:23" x14ac:dyDescent="0.25">
      <c r="A8" s="20" t="s">
        <v>852</v>
      </c>
      <c r="B8" s="20" t="s">
        <v>831</v>
      </c>
      <c r="C8" s="20" t="s">
        <v>44</v>
      </c>
      <c r="D8" s="34" t="s">
        <v>45</v>
      </c>
      <c r="E8" s="34" t="s">
        <v>46</v>
      </c>
      <c r="F8" s="50">
        <v>553190.37444000004</v>
      </c>
      <c r="G8" s="50">
        <v>293172.05373599898</v>
      </c>
      <c r="H8" s="22">
        <v>197</v>
      </c>
      <c r="I8" s="22">
        <v>192</v>
      </c>
      <c r="J8" s="28">
        <v>6</v>
      </c>
      <c r="K8" s="280" t="s">
        <v>35</v>
      </c>
      <c r="L8" s="280" t="s">
        <v>35</v>
      </c>
      <c r="M8" s="18" t="s">
        <v>35</v>
      </c>
      <c r="N8" s="53">
        <v>430638089353101</v>
      </c>
      <c r="O8" s="54">
        <v>13001136</v>
      </c>
      <c r="P8" s="278" t="s">
        <v>2651</v>
      </c>
      <c r="Q8" s="28">
        <v>-999</v>
      </c>
      <c r="R8" s="55">
        <v>325</v>
      </c>
      <c r="S8" s="55">
        <v>207</v>
      </c>
      <c r="T8" s="55">
        <v>948</v>
      </c>
      <c r="U8" s="55">
        <v>830</v>
      </c>
      <c r="V8" s="28">
        <v>118</v>
      </c>
      <c r="W8" s="104"/>
    </row>
    <row r="9" spans="1:23" x14ac:dyDescent="0.25">
      <c r="A9" s="20" t="s">
        <v>855</v>
      </c>
      <c r="B9" s="20" t="s">
        <v>831</v>
      </c>
      <c r="C9" s="20" t="s">
        <v>44</v>
      </c>
      <c r="D9" s="34" t="s">
        <v>45</v>
      </c>
      <c r="E9" s="34" t="s">
        <v>46</v>
      </c>
      <c r="F9" s="50">
        <v>557665.411464</v>
      </c>
      <c r="G9" s="50">
        <v>280856.40551999898</v>
      </c>
      <c r="H9" s="22">
        <v>309</v>
      </c>
      <c r="I9" s="22">
        <v>232</v>
      </c>
      <c r="J9" s="28">
        <v>4</v>
      </c>
      <c r="K9" s="280" t="s">
        <v>35</v>
      </c>
      <c r="L9" s="280" t="s">
        <v>35</v>
      </c>
      <c r="M9" s="18" t="s">
        <v>35</v>
      </c>
      <c r="N9" s="53">
        <v>425958089321601</v>
      </c>
      <c r="O9" s="54">
        <v>13001289</v>
      </c>
      <c r="P9" s="278" t="s">
        <v>2651</v>
      </c>
      <c r="Q9" s="28">
        <v>-999</v>
      </c>
      <c r="R9" s="55">
        <v>182</v>
      </c>
      <c r="S9" s="55">
        <v>43</v>
      </c>
      <c r="T9" s="55">
        <v>942</v>
      </c>
      <c r="U9" s="55">
        <v>803</v>
      </c>
      <c r="V9" s="28">
        <v>139</v>
      </c>
      <c r="W9" s="104"/>
    </row>
    <row r="10" spans="1:23" x14ac:dyDescent="0.25">
      <c r="A10" s="20" t="s">
        <v>858</v>
      </c>
      <c r="B10" s="20" t="s">
        <v>831</v>
      </c>
      <c r="C10" s="20" t="s">
        <v>44</v>
      </c>
      <c r="D10" s="34" t="s">
        <v>45</v>
      </c>
      <c r="E10" s="34" t="s">
        <v>46</v>
      </c>
      <c r="F10" s="50">
        <v>569542.25740799902</v>
      </c>
      <c r="G10" s="50">
        <v>288582.375336</v>
      </c>
      <c r="H10" s="22">
        <v>239</v>
      </c>
      <c r="I10" s="22">
        <v>341</v>
      </c>
      <c r="J10" s="28">
        <v>2</v>
      </c>
      <c r="K10" s="280" t="s">
        <v>35</v>
      </c>
      <c r="L10" s="280" t="s">
        <v>35</v>
      </c>
      <c r="M10" s="18" t="s">
        <v>35</v>
      </c>
      <c r="N10" s="53">
        <v>430406089232901</v>
      </c>
      <c r="O10" s="54">
        <v>13001297</v>
      </c>
      <c r="P10" s="278" t="s">
        <v>2651</v>
      </c>
      <c r="Q10" s="28">
        <v>-999</v>
      </c>
      <c r="R10" s="55">
        <v>68</v>
      </c>
      <c r="S10" s="55">
        <v>-999</v>
      </c>
      <c r="T10" s="55">
        <v>807</v>
      </c>
      <c r="U10" s="55">
        <v>797</v>
      </c>
      <c r="V10" s="28">
        <v>10</v>
      </c>
      <c r="W10" s="104"/>
    </row>
    <row r="11" spans="1:23" x14ac:dyDescent="0.25">
      <c r="A11" s="20" t="s">
        <v>861</v>
      </c>
      <c r="B11" s="20" t="s">
        <v>831</v>
      </c>
      <c r="C11" s="20" t="s">
        <v>44</v>
      </c>
      <c r="D11" s="34" t="s">
        <v>45</v>
      </c>
      <c r="E11" s="34" t="s">
        <v>46</v>
      </c>
      <c r="F11" s="50">
        <v>586961.68104000005</v>
      </c>
      <c r="G11" s="50">
        <v>304371.85963199899</v>
      </c>
      <c r="H11" s="22">
        <v>95</v>
      </c>
      <c r="I11" s="22">
        <v>499</v>
      </c>
      <c r="J11" s="28">
        <v>3</v>
      </c>
      <c r="K11" s="280" t="s">
        <v>35</v>
      </c>
      <c r="L11" s="280" t="s">
        <v>35</v>
      </c>
      <c r="M11" s="18" t="s">
        <v>35</v>
      </c>
      <c r="N11" s="53">
        <v>431233089103201</v>
      </c>
      <c r="O11" s="54">
        <v>13001355</v>
      </c>
      <c r="P11" s="278" t="s">
        <v>2651</v>
      </c>
      <c r="Q11" s="28">
        <v>-999</v>
      </c>
      <c r="R11" s="55">
        <v>70</v>
      </c>
      <c r="S11" s="55">
        <v>20</v>
      </c>
      <c r="T11" s="55">
        <v>930</v>
      </c>
      <c r="U11" s="55">
        <v>880</v>
      </c>
      <c r="V11" s="28">
        <v>50</v>
      </c>
      <c r="W11" s="104"/>
    </row>
    <row r="12" spans="1:23" x14ac:dyDescent="0.25">
      <c r="A12" s="20" t="s">
        <v>257</v>
      </c>
      <c r="B12" s="20" t="s">
        <v>831</v>
      </c>
      <c r="C12" s="20" t="s">
        <v>44</v>
      </c>
      <c r="D12" s="20" t="s">
        <v>45</v>
      </c>
      <c r="E12" s="20" t="s">
        <v>46</v>
      </c>
      <c r="F12" s="21">
        <v>561643.234344</v>
      </c>
      <c r="G12" s="21">
        <v>294451.85407200002</v>
      </c>
      <c r="H12" s="22">
        <v>185</v>
      </c>
      <c r="I12" s="22">
        <v>269</v>
      </c>
      <c r="J12" s="23">
        <v>12</v>
      </c>
      <c r="K12" s="280" t="s">
        <v>35</v>
      </c>
      <c r="L12" s="280" t="s">
        <v>35</v>
      </c>
      <c r="M12" s="18" t="s">
        <v>35</v>
      </c>
      <c r="N12" s="18" t="s">
        <v>35</v>
      </c>
      <c r="O12" s="23">
        <v>13001440</v>
      </c>
      <c r="P12" s="278" t="s">
        <v>2651</v>
      </c>
      <c r="Q12" s="23">
        <v>881</v>
      </c>
      <c r="R12" s="23">
        <v>285</v>
      </c>
      <c r="S12" s="23">
        <v>80</v>
      </c>
      <c r="T12" s="23">
        <v>801</v>
      </c>
      <c r="U12" s="23">
        <v>596</v>
      </c>
      <c r="V12" s="23">
        <v>205</v>
      </c>
      <c r="W12" s="104"/>
    </row>
    <row r="13" spans="1:23" x14ac:dyDescent="0.25">
      <c r="A13" s="20" t="s">
        <v>779</v>
      </c>
      <c r="B13" s="20" t="s">
        <v>43</v>
      </c>
      <c r="C13" s="34" t="s">
        <v>44</v>
      </c>
      <c r="D13" s="34" t="s">
        <v>45</v>
      </c>
      <c r="E13" s="20" t="s">
        <v>46</v>
      </c>
      <c r="F13" s="21">
        <v>575474.32377599902</v>
      </c>
      <c r="G13" s="21">
        <v>290160.837</v>
      </c>
      <c r="H13" s="22">
        <v>224</v>
      </c>
      <c r="I13" s="22">
        <v>395</v>
      </c>
      <c r="J13" s="23">
        <v>9</v>
      </c>
      <c r="K13" s="280" t="s">
        <v>35</v>
      </c>
      <c r="L13" s="280" t="s">
        <v>35</v>
      </c>
      <c r="M13" s="18" t="s">
        <v>35</v>
      </c>
      <c r="N13" s="18" t="s">
        <v>35</v>
      </c>
      <c r="O13" s="28">
        <v>13001481</v>
      </c>
      <c r="P13" s="278" t="s">
        <v>2651</v>
      </c>
      <c r="Q13" s="28">
        <v>874.2</v>
      </c>
      <c r="R13" s="28">
        <v>238</v>
      </c>
      <c r="S13" s="28">
        <v>230</v>
      </c>
      <c r="T13" s="28">
        <v>642.20000000000005</v>
      </c>
      <c r="U13" s="28">
        <v>634.20000000000005</v>
      </c>
      <c r="V13" s="28">
        <v>8</v>
      </c>
      <c r="W13" s="104"/>
    </row>
    <row r="14" spans="1:23" x14ac:dyDescent="0.25">
      <c r="A14" s="20" t="s">
        <v>781</v>
      </c>
      <c r="B14" s="20" t="s">
        <v>43</v>
      </c>
      <c r="C14" s="34" t="s">
        <v>44</v>
      </c>
      <c r="D14" s="34" t="s">
        <v>45</v>
      </c>
      <c r="E14" s="20" t="s">
        <v>46</v>
      </c>
      <c r="F14" s="21">
        <v>575477.91431999905</v>
      </c>
      <c r="G14" s="21">
        <v>290170.45953599899</v>
      </c>
      <c r="H14" s="22">
        <v>224</v>
      </c>
      <c r="I14" s="22">
        <v>395</v>
      </c>
      <c r="J14" s="23">
        <v>12</v>
      </c>
      <c r="K14" s="280" t="s">
        <v>35</v>
      </c>
      <c r="L14" s="280" t="s">
        <v>35</v>
      </c>
      <c r="M14" s="18" t="s">
        <v>35</v>
      </c>
      <c r="N14" s="18" t="s">
        <v>35</v>
      </c>
      <c r="O14" s="28">
        <v>13001482</v>
      </c>
      <c r="P14" s="278" t="s">
        <v>2651</v>
      </c>
      <c r="Q14" s="28">
        <v>874.2</v>
      </c>
      <c r="R14" s="28">
        <v>270</v>
      </c>
      <c r="S14" s="28">
        <v>263</v>
      </c>
      <c r="T14" s="28">
        <v>609.20000000000005</v>
      </c>
      <c r="U14" s="28">
        <v>602.20000000000005</v>
      </c>
      <c r="V14" s="28">
        <v>7</v>
      </c>
      <c r="W14" s="104"/>
    </row>
    <row r="15" spans="1:23" x14ac:dyDescent="0.25">
      <c r="A15" s="20" t="s">
        <v>170</v>
      </c>
      <c r="B15" s="20" t="s">
        <v>43</v>
      </c>
      <c r="C15" s="20" t="s">
        <v>44</v>
      </c>
      <c r="D15" s="20" t="s">
        <v>172</v>
      </c>
      <c r="E15" s="20" t="s">
        <v>46</v>
      </c>
      <c r="F15" s="21">
        <v>576989.332176</v>
      </c>
      <c r="G15" s="21">
        <v>293309.45757600002</v>
      </c>
      <c r="H15" s="22">
        <v>196</v>
      </c>
      <c r="I15" s="22">
        <v>409</v>
      </c>
      <c r="J15" s="23">
        <v>6</v>
      </c>
      <c r="K15" s="280" t="s">
        <v>35</v>
      </c>
      <c r="L15" s="280" t="s">
        <v>35</v>
      </c>
      <c r="M15" s="23" t="s">
        <v>173</v>
      </c>
      <c r="N15" s="18" t="s">
        <v>35</v>
      </c>
      <c r="O15" s="23" t="s">
        <v>2674</v>
      </c>
      <c r="P15" s="278" t="s">
        <v>2651</v>
      </c>
      <c r="Q15" s="23">
        <v>933</v>
      </c>
      <c r="R15" s="23">
        <v>95</v>
      </c>
      <c r="S15" s="23">
        <v>90</v>
      </c>
      <c r="T15" s="23">
        <v>843</v>
      </c>
      <c r="U15" s="23">
        <v>838</v>
      </c>
      <c r="V15" s="23">
        <v>5</v>
      </c>
      <c r="W15" s="104"/>
    </row>
    <row r="16" spans="1:23" x14ac:dyDescent="0.25">
      <c r="A16" s="20" t="s">
        <v>170</v>
      </c>
      <c r="B16" s="20" t="s">
        <v>43</v>
      </c>
      <c r="C16" s="20" t="s">
        <v>44</v>
      </c>
      <c r="D16" s="20" t="s">
        <v>172</v>
      </c>
      <c r="E16" s="20" t="s">
        <v>46</v>
      </c>
      <c r="F16" s="21">
        <v>576990.02711999905</v>
      </c>
      <c r="G16" s="21">
        <v>293284.15003199899</v>
      </c>
      <c r="H16" s="22">
        <v>196</v>
      </c>
      <c r="I16" s="22">
        <v>409</v>
      </c>
      <c r="J16" s="23">
        <v>9</v>
      </c>
      <c r="K16" s="280" t="s">
        <v>35</v>
      </c>
      <c r="L16" s="280" t="s">
        <v>35</v>
      </c>
      <c r="M16" s="23" t="s">
        <v>175</v>
      </c>
      <c r="N16" s="18" t="s">
        <v>35</v>
      </c>
      <c r="O16" s="23" t="s">
        <v>2675</v>
      </c>
      <c r="P16" s="278" t="s">
        <v>2651</v>
      </c>
      <c r="Q16" s="23">
        <v>933</v>
      </c>
      <c r="R16" s="23">
        <v>212</v>
      </c>
      <c r="S16" s="23">
        <v>207</v>
      </c>
      <c r="T16" s="23">
        <v>726</v>
      </c>
      <c r="U16" s="23">
        <v>721</v>
      </c>
      <c r="V16" s="23">
        <v>5</v>
      </c>
      <c r="W16" s="104"/>
    </row>
    <row r="17" spans="1:23" x14ac:dyDescent="0.25">
      <c r="A17" s="19" t="s">
        <v>170</v>
      </c>
      <c r="B17" s="19" t="s">
        <v>43</v>
      </c>
      <c r="C17" s="20" t="s">
        <v>44</v>
      </c>
      <c r="D17" s="20" t="s">
        <v>172</v>
      </c>
      <c r="E17" s="20" t="s">
        <v>46</v>
      </c>
      <c r="F17" s="21">
        <v>576989.51505599904</v>
      </c>
      <c r="G17" s="21">
        <v>293303.63894400001</v>
      </c>
      <c r="H17" s="22">
        <v>196</v>
      </c>
      <c r="I17" s="22">
        <v>409</v>
      </c>
      <c r="J17" s="23">
        <v>10</v>
      </c>
      <c r="K17" s="280" t="s">
        <v>35</v>
      </c>
      <c r="L17" s="280" t="s">
        <v>35</v>
      </c>
      <c r="M17" s="23" t="s">
        <v>177</v>
      </c>
      <c r="N17" s="18" t="s">
        <v>35</v>
      </c>
      <c r="O17" s="23" t="s">
        <v>2676</v>
      </c>
      <c r="P17" s="278" t="s">
        <v>2651</v>
      </c>
      <c r="Q17" s="23">
        <v>933</v>
      </c>
      <c r="R17" s="23">
        <v>273</v>
      </c>
      <c r="S17" s="23">
        <v>268</v>
      </c>
      <c r="T17" s="23">
        <v>665</v>
      </c>
      <c r="U17" s="23">
        <v>660</v>
      </c>
      <c r="V17" s="23">
        <v>5</v>
      </c>
      <c r="W17" s="104"/>
    </row>
    <row r="18" spans="1:23" x14ac:dyDescent="0.25">
      <c r="A18" s="19" t="s">
        <v>170</v>
      </c>
      <c r="B18" s="19" t="s">
        <v>43</v>
      </c>
      <c r="C18" s="20" t="s">
        <v>44</v>
      </c>
      <c r="D18" s="20" t="s">
        <v>172</v>
      </c>
      <c r="E18" s="20" t="s">
        <v>46</v>
      </c>
      <c r="F18" s="21">
        <v>576989.51505599904</v>
      </c>
      <c r="G18" s="21">
        <v>293303.63894400001</v>
      </c>
      <c r="H18" s="22">
        <v>196</v>
      </c>
      <c r="I18" s="22">
        <v>409</v>
      </c>
      <c r="J18" s="23">
        <v>12</v>
      </c>
      <c r="K18" s="280" t="s">
        <v>35</v>
      </c>
      <c r="L18" s="280" t="s">
        <v>35</v>
      </c>
      <c r="M18" s="23" t="s">
        <v>179</v>
      </c>
      <c r="N18" s="18" t="s">
        <v>35</v>
      </c>
      <c r="O18" s="23" t="s">
        <v>2677</v>
      </c>
      <c r="P18" s="278" t="s">
        <v>2651</v>
      </c>
      <c r="Q18" s="23">
        <v>933</v>
      </c>
      <c r="R18" s="23">
        <v>273</v>
      </c>
      <c r="S18" s="23">
        <v>268</v>
      </c>
      <c r="T18" s="23">
        <v>665</v>
      </c>
      <c r="U18" s="23">
        <v>660</v>
      </c>
      <c r="V18" s="23">
        <v>5</v>
      </c>
      <c r="W18" s="104"/>
    </row>
    <row r="19" spans="1:23" x14ac:dyDescent="0.25">
      <c r="A19" s="20" t="s">
        <v>789</v>
      </c>
      <c r="B19" s="20" t="s">
        <v>43</v>
      </c>
      <c r="C19" s="34" t="s">
        <v>44</v>
      </c>
      <c r="D19" s="34" t="s">
        <v>45</v>
      </c>
      <c r="E19" s="20" t="s">
        <v>46</v>
      </c>
      <c r="F19" s="21">
        <v>571786.60039200005</v>
      </c>
      <c r="G19" s="21">
        <v>294173.538143999</v>
      </c>
      <c r="H19" s="22">
        <v>188</v>
      </c>
      <c r="I19" s="22">
        <v>361</v>
      </c>
      <c r="J19" s="23">
        <v>9</v>
      </c>
      <c r="K19" s="280" t="s">
        <v>35</v>
      </c>
      <c r="L19" s="280" t="s">
        <v>35</v>
      </c>
      <c r="M19" s="18" t="s">
        <v>35</v>
      </c>
      <c r="N19" s="18" t="s">
        <v>35</v>
      </c>
      <c r="O19" s="28">
        <v>13006017</v>
      </c>
      <c r="P19" s="278" t="s">
        <v>2651</v>
      </c>
      <c r="Q19" s="28">
        <v>889.45</v>
      </c>
      <c r="R19" s="28">
        <v>100</v>
      </c>
      <c r="S19" s="28">
        <v>88</v>
      </c>
      <c r="T19" s="28">
        <v>799.45</v>
      </c>
      <c r="U19" s="28">
        <v>787.45</v>
      </c>
      <c r="V19" s="28">
        <v>12</v>
      </c>
      <c r="W19" s="104"/>
    </row>
    <row r="20" spans="1:23" x14ac:dyDescent="0.25">
      <c r="A20" s="20" t="s">
        <v>787</v>
      </c>
      <c r="B20" s="20" t="s">
        <v>43</v>
      </c>
      <c r="C20" s="34" t="s">
        <v>44</v>
      </c>
      <c r="D20" s="34" t="s">
        <v>45</v>
      </c>
      <c r="E20" s="20" t="s">
        <v>46</v>
      </c>
      <c r="F20" s="21">
        <v>571774.97836800001</v>
      </c>
      <c r="G20" s="21">
        <v>294174.34891200002</v>
      </c>
      <c r="H20" s="22">
        <v>188</v>
      </c>
      <c r="I20" s="22">
        <v>361</v>
      </c>
      <c r="J20" s="23">
        <v>6</v>
      </c>
      <c r="K20" s="280" t="s">
        <v>35</v>
      </c>
      <c r="L20" s="280" t="s">
        <v>35</v>
      </c>
      <c r="M20" s="18" t="s">
        <v>35</v>
      </c>
      <c r="N20" s="18" t="s">
        <v>35</v>
      </c>
      <c r="O20" s="28">
        <v>13006018</v>
      </c>
      <c r="P20" s="278" t="s">
        <v>2651</v>
      </c>
      <c r="Q20" s="28">
        <v>889.82</v>
      </c>
      <c r="R20" s="28">
        <v>48</v>
      </c>
      <c r="S20" s="28">
        <v>31</v>
      </c>
      <c r="T20" s="28">
        <v>856.82</v>
      </c>
      <c r="U20" s="28">
        <v>839.82</v>
      </c>
      <c r="V20" s="28">
        <v>17</v>
      </c>
      <c r="W20" s="104"/>
    </row>
    <row r="21" spans="1:23" x14ac:dyDescent="0.25">
      <c r="A21" s="20" t="s">
        <v>855</v>
      </c>
      <c r="B21" s="20" t="s">
        <v>831</v>
      </c>
      <c r="C21" s="20" t="s">
        <v>44</v>
      </c>
      <c r="D21" s="34" t="s">
        <v>45</v>
      </c>
      <c r="E21" s="34" t="s">
        <v>46</v>
      </c>
      <c r="F21" s="50">
        <v>547282.993824</v>
      </c>
      <c r="G21" s="50">
        <v>293253.21892800002</v>
      </c>
      <c r="H21" s="22">
        <v>196</v>
      </c>
      <c r="I21" s="22">
        <v>138</v>
      </c>
      <c r="J21" s="28">
        <v>1</v>
      </c>
      <c r="K21" s="280" t="s">
        <v>35</v>
      </c>
      <c r="L21" s="280" t="s">
        <v>35</v>
      </c>
      <c r="M21" s="18" t="s">
        <v>35</v>
      </c>
      <c r="N21" s="53">
        <v>430642089395301</v>
      </c>
      <c r="O21" s="54">
        <v>13006021</v>
      </c>
      <c r="P21" s="278" t="s">
        <v>2651</v>
      </c>
      <c r="Q21" s="28">
        <v>-999</v>
      </c>
      <c r="R21" s="55">
        <v>22.4</v>
      </c>
      <c r="S21" s="55">
        <v>12.4</v>
      </c>
      <c r="T21" s="55">
        <v>858.47</v>
      </c>
      <c r="U21" s="55">
        <v>848.47</v>
      </c>
      <c r="V21" s="28">
        <v>10</v>
      </c>
      <c r="W21" s="104"/>
    </row>
    <row r="22" spans="1:23" x14ac:dyDescent="0.25">
      <c r="A22" s="20" t="s">
        <v>855</v>
      </c>
      <c r="B22" s="20" t="s">
        <v>831</v>
      </c>
      <c r="C22" s="20" t="s">
        <v>44</v>
      </c>
      <c r="D22" s="34" t="s">
        <v>45</v>
      </c>
      <c r="E22" s="34" t="s">
        <v>46</v>
      </c>
      <c r="F22" s="50">
        <v>548554.00068000006</v>
      </c>
      <c r="G22" s="50">
        <v>293752.911096</v>
      </c>
      <c r="H22" s="22">
        <v>192</v>
      </c>
      <c r="I22" s="22">
        <v>149</v>
      </c>
      <c r="J22" s="28">
        <v>1</v>
      </c>
      <c r="K22" s="280" t="s">
        <v>35</v>
      </c>
      <c r="L22" s="280" t="s">
        <v>35</v>
      </c>
      <c r="M22" s="18" t="s">
        <v>35</v>
      </c>
      <c r="N22" s="53">
        <v>430658089385701</v>
      </c>
      <c r="O22" s="54">
        <v>13006023</v>
      </c>
      <c r="P22" s="278" t="s">
        <v>2651</v>
      </c>
      <c r="Q22" s="28">
        <v>-999</v>
      </c>
      <c r="R22" s="55">
        <v>27.85</v>
      </c>
      <c r="S22" s="55">
        <v>17.850000000000001</v>
      </c>
      <c r="T22" s="55">
        <v>868.45999999999992</v>
      </c>
      <c r="U22" s="55">
        <v>858.45999999999992</v>
      </c>
      <c r="V22" s="28">
        <v>10</v>
      </c>
      <c r="W22" s="104"/>
    </row>
    <row r="23" spans="1:23" x14ac:dyDescent="0.25">
      <c r="A23" s="20" t="s">
        <v>855</v>
      </c>
      <c r="B23" s="20" t="s">
        <v>831</v>
      </c>
      <c r="C23" s="20" t="s">
        <v>44</v>
      </c>
      <c r="D23" s="34" t="s">
        <v>45</v>
      </c>
      <c r="E23" s="34" t="s">
        <v>46</v>
      </c>
      <c r="F23" s="50">
        <v>548543.11627200001</v>
      </c>
      <c r="G23" s="50">
        <v>293815.17868800001</v>
      </c>
      <c r="H23" s="22">
        <v>191</v>
      </c>
      <c r="I23" s="22">
        <v>149</v>
      </c>
      <c r="J23" s="28">
        <v>1</v>
      </c>
      <c r="K23" s="280" t="s">
        <v>35</v>
      </c>
      <c r="L23" s="280" t="s">
        <v>35</v>
      </c>
      <c r="M23" s="18" t="s">
        <v>35</v>
      </c>
      <c r="N23" s="53">
        <v>430658089385901</v>
      </c>
      <c r="O23" s="54">
        <v>13006024</v>
      </c>
      <c r="P23" s="278" t="s">
        <v>2651</v>
      </c>
      <c r="Q23" s="28">
        <v>-999</v>
      </c>
      <c r="R23" s="55">
        <v>28.05</v>
      </c>
      <c r="S23" s="55">
        <v>18.05</v>
      </c>
      <c r="T23" s="55">
        <v>871.35</v>
      </c>
      <c r="U23" s="55">
        <v>861.35</v>
      </c>
      <c r="V23" s="28">
        <v>10</v>
      </c>
      <c r="W23" s="104"/>
    </row>
    <row r="24" spans="1:23" x14ac:dyDescent="0.25">
      <c r="A24" s="20" t="s">
        <v>791</v>
      </c>
      <c r="B24" s="20" t="s">
        <v>43</v>
      </c>
      <c r="C24" s="34" t="s">
        <v>44</v>
      </c>
      <c r="D24" s="34" t="s">
        <v>45</v>
      </c>
      <c r="E24" s="20" t="s">
        <v>46</v>
      </c>
      <c r="F24" s="21">
        <v>571793.26027199905</v>
      </c>
      <c r="G24" s="21">
        <v>294160.221431999</v>
      </c>
      <c r="H24" s="22">
        <v>188</v>
      </c>
      <c r="I24" s="22">
        <v>361</v>
      </c>
      <c r="J24" s="23">
        <v>10</v>
      </c>
      <c r="K24" s="280" t="s">
        <v>35</v>
      </c>
      <c r="L24" s="280" t="s">
        <v>35</v>
      </c>
      <c r="M24" s="18" t="s">
        <v>35</v>
      </c>
      <c r="N24" s="18" t="s">
        <v>35</v>
      </c>
      <c r="O24" s="28">
        <v>13006039</v>
      </c>
      <c r="P24" s="278" t="s">
        <v>2651</v>
      </c>
      <c r="Q24" s="28">
        <v>889.55</v>
      </c>
      <c r="R24" s="28">
        <v>215</v>
      </c>
      <c r="S24" s="28">
        <v>202</v>
      </c>
      <c r="T24" s="28">
        <v>685.55</v>
      </c>
      <c r="U24" s="28">
        <v>672.55</v>
      </c>
      <c r="V24" s="28">
        <v>13</v>
      </c>
      <c r="W24" s="104"/>
    </row>
    <row r="25" spans="1:23" x14ac:dyDescent="0.25">
      <c r="A25" s="19" t="s">
        <v>130</v>
      </c>
      <c r="B25" s="19" t="s">
        <v>43</v>
      </c>
      <c r="C25" s="20" t="s">
        <v>44</v>
      </c>
      <c r="D25" s="20" t="s">
        <v>45</v>
      </c>
      <c r="E25" s="20" t="s">
        <v>46</v>
      </c>
      <c r="F25" s="21">
        <v>589655.37847200001</v>
      </c>
      <c r="G25" s="21">
        <v>299727.60069599899</v>
      </c>
      <c r="H25" s="22">
        <v>137</v>
      </c>
      <c r="I25" s="22">
        <v>524</v>
      </c>
      <c r="J25" s="23">
        <v>2</v>
      </c>
      <c r="K25" s="280" t="s">
        <v>35</v>
      </c>
      <c r="L25" s="280" t="s">
        <v>35</v>
      </c>
      <c r="M25" s="37" t="s">
        <v>132</v>
      </c>
      <c r="N25" s="18" t="s">
        <v>35</v>
      </c>
      <c r="O25" s="23">
        <v>13006101</v>
      </c>
      <c r="P25" s="278" t="s">
        <v>2651</v>
      </c>
      <c r="Q25" s="23">
        <v>926.03</v>
      </c>
      <c r="R25" s="23">
        <v>36.24</v>
      </c>
      <c r="S25" s="23">
        <v>31.240000000000009</v>
      </c>
      <c r="T25" s="23">
        <v>894.79</v>
      </c>
      <c r="U25" s="23">
        <v>889.79</v>
      </c>
      <c r="V25" s="23">
        <v>5</v>
      </c>
      <c r="W25" s="104"/>
    </row>
    <row r="26" spans="1:23" x14ac:dyDescent="0.25">
      <c r="A26" s="20" t="s">
        <v>140</v>
      </c>
      <c r="B26" s="20" t="s">
        <v>43</v>
      </c>
      <c r="C26" s="20" t="s">
        <v>44</v>
      </c>
      <c r="D26" s="20" t="s">
        <v>45</v>
      </c>
      <c r="E26" s="20" t="s">
        <v>46</v>
      </c>
      <c r="F26" s="21">
        <v>589460.87949600001</v>
      </c>
      <c r="G26" s="21">
        <v>299717.10033599898</v>
      </c>
      <c r="H26" s="22">
        <v>137</v>
      </c>
      <c r="I26" s="22">
        <v>522</v>
      </c>
      <c r="J26" s="23">
        <v>2</v>
      </c>
      <c r="K26" s="280" t="s">
        <v>35</v>
      </c>
      <c r="L26" s="280" t="s">
        <v>35</v>
      </c>
      <c r="M26" s="37" t="s">
        <v>141</v>
      </c>
      <c r="N26" s="18" t="s">
        <v>35</v>
      </c>
      <c r="O26" s="23">
        <v>13006104</v>
      </c>
      <c r="P26" s="278" t="s">
        <v>2651</v>
      </c>
      <c r="Q26" s="23">
        <v>919.65</v>
      </c>
      <c r="R26" s="23">
        <v>31.88</v>
      </c>
      <c r="S26" s="23">
        <v>26.879999999999995</v>
      </c>
      <c r="T26" s="23">
        <v>892.77</v>
      </c>
      <c r="U26" s="23">
        <v>887.77</v>
      </c>
      <c r="V26" s="23">
        <v>5</v>
      </c>
      <c r="W26" s="104"/>
    </row>
    <row r="27" spans="1:23" x14ac:dyDescent="0.25">
      <c r="A27" s="19" t="s">
        <v>155</v>
      </c>
      <c r="B27" s="19" t="s">
        <v>43</v>
      </c>
      <c r="C27" s="20" t="s">
        <v>44</v>
      </c>
      <c r="D27" s="20" t="s">
        <v>45</v>
      </c>
      <c r="E27" s="20" t="s">
        <v>46</v>
      </c>
      <c r="F27" s="21">
        <v>589516.47806400002</v>
      </c>
      <c r="G27" s="21">
        <v>300143.10100800003</v>
      </c>
      <c r="H27" s="22">
        <v>133</v>
      </c>
      <c r="I27" s="22">
        <v>523</v>
      </c>
      <c r="J27" s="23">
        <v>2</v>
      </c>
      <c r="K27" s="280" t="s">
        <v>35</v>
      </c>
      <c r="L27" s="280" t="s">
        <v>35</v>
      </c>
      <c r="M27" s="37" t="s">
        <v>156</v>
      </c>
      <c r="N27" s="18" t="s">
        <v>35</v>
      </c>
      <c r="O27" s="23">
        <v>13006109</v>
      </c>
      <c r="P27" s="278" t="s">
        <v>2651</v>
      </c>
      <c r="Q27" s="23">
        <v>914.07</v>
      </c>
      <c r="R27" s="23">
        <v>32.5</v>
      </c>
      <c r="S27" s="23">
        <v>27.5</v>
      </c>
      <c r="T27" s="23">
        <v>886.57</v>
      </c>
      <c r="U27" s="23">
        <v>881.57</v>
      </c>
      <c r="V27" s="23">
        <v>5</v>
      </c>
      <c r="W27" s="104"/>
    </row>
    <row r="28" spans="1:23" x14ac:dyDescent="0.25">
      <c r="A28" s="20" t="s">
        <v>757</v>
      </c>
      <c r="B28" s="20" t="s">
        <v>43</v>
      </c>
      <c r="C28" s="20" t="s">
        <v>44</v>
      </c>
      <c r="D28" s="20" t="s">
        <v>45</v>
      </c>
      <c r="E28" s="20" t="s">
        <v>46</v>
      </c>
      <c r="F28" s="21">
        <v>530427.17891999905</v>
      </c>
      <c r="G28" s="21">
        <v>267205.285248</v>
      </c>
      <c r="H28" s="22">
        <v>434</v>
      </c>
      <c r="I28" s="22">
        <v>4</v>
      </c>
      <c r="J28" s="23">
        <v>12</v>
      </c>
      <c r="K28" s="280" t="s">
        <v>35</v>
      </c>
      <c r="L28" s="280" t="s">
        <v>35</v>
      </c>
      <c r="M28" s="18" t="s">
        <v>35</v>
      </c>
      <c r="N28" s="18" t="s">
        <v>35</v>
      </c>
      <c r="O28" s="23">
        <v>25000512</v>
      </c>
      <c r="P28" s="278" t="s">
        <v>2651</v>
      </c>
      <c r="Q28" s="23">
        <v>850</v>
      </c>
      <c r="R28" s="23">
        <v>125</v>
      </c>
      <c r="S28" s="23">
        <v>145</v>
      </c>
      <c r="T28" s="23">
        <v>725</v>
      </c>
      <c r="U28" s="23">
        <v>705</v>
      </c>
      <c r="V28" s="23">
        <v>20</v>
      </c>
      <c r="W28" s="104"/>
    </row>
    <row r="29" spans="1:23" x14ac:dyDescent="0.25">
      <c r="A29" s="78" t="s">
        <v>890</v>
      </c>
      <c r="B29" s="78" t="s">
        <v>831</v>
      </c>
      <c r="C29" s="78" t="s">
        <v>2669</v>
      </c>
      <c r="D29" s="78" t="s">
        <v>887</v>
      </c>
      <c r="E29" s="78" t="s">
        <v>1040</v>
      </c>
      <c r="F29" s="79">
        <v>570982.69953600003</v>
      </c>
      <c r="G29" s="79">
        <v>291732.37056000001</v>
      </c>
      <c r="H29" s="80">
        <v>210</v>
      </c>
      <c r="I29" s="80">
        <v>354</v>
      </c>
      <c r="J29" s="81">
        <v>1</v>
      </c>
      <c r="K29" s="274" t="s">
        <v>35</v>
      </c>
      <c r="L29" s="274" t="s">
        <v>35</v>
      </c>
      <c r="M29" s="274" t="s">
        <v>35</v>
      </c>
      <c r="N29" s="99">
        <v>5428000</v>
      </c>
      <c r="O29" s="274" t="s">
        <v>35</v>
      </c>
      <c r="P29" s="278" t="s">
        <v>2651</v>
      </c>
      <c r="Q29" s="274" t="s">
        <v>35</v>
      </c>
      <c r="R29" s="274" t="s">
        <v>35</v>
      </c>
      <c r="S29" s="274" t="s">
        <v>35</v>
      </c>
      <c r="T29" s="274" t="s">
        <v>35</v>
      </c>
      <c r="U29" s="274" t="s">
        <v>35</v>
      </c>
      <c r="V29" s="274" t="s">
        <v>35</v>
      </c>
      <c r="W29" s="279"/>
    </row>
    <row r="30" spans="1:23" x14ac:dyDescent="0.25">
      <c r="A30" s="78" t="s">
        <v>893</v>
      </c>
      <c r="B30" s="78" t="s">
        <v>831</v>
      </c>
      <c r="C30" s="78" t="s">
        <v>2669</v>
      </c>
      <c r="D30" s="78" t="s">
        <v>887</v>
      </c>
      <c r="E30" s="78" t="s">
        <v>1040</v>
      </c>
      <c r="F30" s="79">
        <v>569257.84852799901</v>
      </c>
      <c r="G30" s="79">
        <v>287847.32575199899</v>
      </c>
      <c r="H30" s="80">
        <v>245</v>
      </c>
      <c r="I30" s="80">
        <v>338</v>
      </c>
      <c r="J30" s="81">
        <v>1</v>
      </c>
      <c r="K30" s="274" t="s">
        <v>35</v>
      </c>
      <c r="L30" s="274" t="s">
        <v>35</v>
      </c>
      <c r="M30" s="274" t="s">
        <v>35</v>
      </c>
      <c r="N30" s="99">
        <v>5429000</v>
      </c>
      <c r="O30" s="274" t="s">
        <v>35</v>
      </c>
      <c r="P30" s="278" t="s">
        <v>2651</v>
      </c>
      <c r="Q30" s="274" t="s">
        <v>35</v>
      </c>
      <c r="R30" s="274" t="s">
        <v>35</v>
      </c>
      <c r="S30" s="274" t="s">
        <v>35</v>
      </c>
      <c r="T30" s="274" t="s">
        <v>35</v>
      </c>
      <c r="U30" s="274" t="s">
        <v>35</v>
      </c>
      <c r="V30" s="274" t="s">
        <v>35</v>
      </c>
      <c r="W30" s="104"/>
    </row>
    <row r="31" spans="1:23" x14ac:dyDescent="0.25">
      <c r="A31" s="78" t="s">
        <v>896</v>
      </c>
      <c r="B31" s="78" t="s">
        <v>831</v>
      </c>
      <c r="C31" s="78" t="s">
        <v>2669</v>
      </c>
      <c r="D31" s="78" t="s">
        <v>887</v>
      </c>
      <c r="E31" s="78" t="s">
        <v>1040</v>
      </c>
      <c r="F31" s="79">
        <v>576363.98620799906</v>
      </c>
      <c r="G31" s="79">
        <v>281995.46140799898</v>
      </c>
      <c r="H31" s="80">
        <v>299</v>
      </c>
      <c r="I31" s="80">
        <v>403</v>
      </c>
      <c r="J31" s="81">
        <v>1</v>
      </c>
      <c r="K31" s="274" t="s">
        <v>35</v>
      </c>
      <c r="L31" s="274" t="s">
        <v>35</v>
      </c>
      <c r="M31" s="274" t="s">
        <v>35</v>
      </c>
      <c r="N31" s="99">
        <v>5429485</v>
      </c>
      <c r="O31" s="274" t="s">
        <v>35</v>
      </c>
      <c r="P31" s="278" t="s">
        <v>2651</v>
      </c>
      <c r="Q31" s="274" t="s">
        <v>35</v>
      </c>
      <c r="R31" s="274" t="s">
        <v>35</v>
      </c>
      <c r="S31" s="274" t="s">
        <v>35</v>
      </c>
      <c r="T31" s="274" t="s">
        <v>35</v>
      </c>
      <c r="U31" s="274" t="s">
        <v>35</v>
      </c>
      <c r="V31" s="274" t="s">
        <v>35</v>
      </c>
      <c r="W31"/>
    </row>
    <row r="32" spans="1:23" x14ac:dyDescent="0.25">
      <c r="A32" s="78" t="s">
        <v>1045</v>
      </c>
      <c r="B32" s="78" t="s">
        <v>831</v>
      </c>
      <c r="C32" s="78" t="s">
        <v>2669</v>
      </c>
      <c r="D32" s="78" t="s">
        <v>887</v>
      </c>
      <c r="E32" s="78" t="s">
        <v>1040</v>
      </c>
      <c r="F32" s="79">
        <v>578988.64034399902</v>
      </c>
      <c r="G32" s="79">
        <v>276086.114831999</v>
      </c>
      <c r="H32" s="80">
        <v>353</v>
      </c>
      <c r="I32" s="80">
        <v>427</v>
      </c>
      <c r="J32" s="81">
        <v>1</v>
      </c>
      <c r="K32" s="274" t="s">
        <v>35</v>
      </c>
      <c r="L32" s="274" t="s">
        <v>35</v>
      </c>
      <c r="M32" s="274" t="s">
        <v>35</v>
      </c>
      <c r="N32" s="99">
        <v>425715089164700</v>
      </c>
      <c r="O32" s="274" t="s">
        <v>35</v>
      </c>
      <c r="P32" s="278" t="s">
        <v>2651</v>
      </c>
      <c r="Q32" s="274" t="s">
        <v>35</v>
      </c>
      <c r="R32" s="274" t="s">
        <v>35</v>
      </c>
      <c r="S32" s="274" t="s">
        <v>35</v>
      </c>
      <c r="T32" s="274" t="s">
        <v>35</v>
      </c>
      <c r="U32" s="274" t="s">
        <v>35</v>
      </c>
      <c r="V32" s="274" t="s">
        <v>35</v>
      </c>
      <c r="W32"/>
    </row>
    <row r="33" spans="1:23" x14ac:dyDescent="0.25">
      <c r="A33" s="78" t="s">
        <v>2662</v>
      </c>
      <c r="B33" s="78" t="s">
        <v>831</v>
      </c>
      <c r="C33" s="78" t="s">
        <v>1247</v>
      </c>
      <c r="D33" s="78" t="s">
        <v>887</v>
      </c>
      <c r="E33" s="78" t="s">
        <v>1064</v>
      </c>
      <c r="F33" s="21">
        <v>549207.98565599904</v>
      </c>
      <c r="G33" s="21">
        <v>293060.06107200001</v>
      </c>
      <c r="H33" s="281">
        <v>198</v>
      </c>
      <c r="I33" s="281">
        <v>155</v>
      </c>
      <c r="J33" s="281">
        <v>1</v>
      </c>
      <c r="K33" s="55">
        <v>729</v>
      </c>
      <c r="L33" s="55">
        <v>11</v>
      </c>
      <c r="M33" s="277" t="s">
        <v>35</v>
      </c>
      <c r="N33" s="197" t="s">
        <v>2659</v>
      </c>
      <c r="O33" s="277" t="s">
        <v>35</v>
      </c>
      <c r="P33" s="278" t="s">
        <v>2651</v>
      </c>
      <c r="Q33" s="277" t="s">
        <v>35</v>
      </c>
      <c r="R33" s="277" t="s">
        <v>35</v>
      </c>
      <c r="S33" s="277" t="s">
        <v>35</v>
      </c>
      <c r="T33" s="277" t="s">
        <v>35</v>
      </c>
      <c r="U33" s="277" t="s">
        <v>35</v>
      </c>
      <c r="V33" s="277" t="s">
        <v>35</v>
      </c>
      <c r="W33" s="279"/>
    </row>
    <row r="34" spans="1:23" x14ac:dyDescent="0.25">
      <c r="A34" s="78" t="s">
        <v>2671</v>
      </c>
      <c r="B34" s="78" t="s">
        <v>831</v>
      </c>
      <c r="C34" s="78" t="s">
        <v>1247</v>
      </c>
      <c r="D34" s="78" t="s">
        <v>887</v>
      </c>
      <c r="E34" s="78" t="s">
        <v>1064</v>
      </c>
      <c r="F34" s="21">
        <v>541831.38674400002</v>
      </c>
      <c r="G34" s="21">
        <v>295805.979888</v>
      </c>
      <c r="H34" s="281">
        <v>173</v>
      </c>
      <c r="I34" s="281">
        <v>88</v>
      </c>
      <c r="J34" s="281">
        <v>1</v>
      </c>
      <c r="K34" s="55">
        <v>984</v>
      </c>
      <c r="L34" s="55">
        <v>12</v>
      </c>
      <c r="M34" s="282" t="s">
        <v>35</v>
      </c>
      <c r="N34" s="197" t="s">
        <v>1249</v>
      </c>
      <c r="O34" s="282" t="s">
        <v>35</v>
      </c>
      <c r="P34" s="278" t="s">
        <v>2651</v>
      </c>
      <c r="Q34" s="282" t="s">
        <v>35</v>
      </c>
      <c r="R34" s="282" t="s">
        <v>35</v>
      </c>
      <c r="S34" s="282" t="s">
        <v>35</v>
      </c>
      <c r="T34" s="282" t="s">
        <v>35</v>
      </c>
      <c r="U34" s="282" t="s">
        <v>35</v>
      </c>
      <c r="V34" s="282" t="s">
        <v>35</v>
      </c>
      <c r="W34"/>
    </row>
    <row r="35" spans="1:23" x14ac:dyDescent="0.25">
      <c r="A35" s="78" t="s">
        <v>1698</v>
      </c>
      <c r="B35" s="78" t="s">
        <v>831</v>
      </c>
      <c r="C35" s="78" t="s">
        <v>1247</v>
      </c>
      <c r="D35" s="78" t="s">
        <v>887</v>
      </c>
      <c r="E35" s="78" t="s">
        <v>1064</v>
      </c>
      <c r="F35" s="21">
        <v>568611.73043999902</v>
      </c>
      <c r="G35" s="21">
        <v>297749.256671999</v>
      </c>
      <c r="H35" s="78">
        <v>155</v>
      </c>
      <c r="I35" s="78">
        <v>332</v>
      </c>
      <c r="J35" s="78">
        <v>1</v>
      </c>
      <c r="K35" s="81">
        <v>925</v>
      </c>
      <c r="L35" s="81">
        <v>14</v>
      </c>
      <c r="M35" s="274" t="s">
        <v>35</v>
      </c>
      <c r="N35" s="197" t="s">
        <v>2653</v>
      </c>
      <c r="O35" s="274" t="s">
        <v>35</v>
      </c>
      <c r="P35" s="278" t="s">
        <v>2651</v>
      </c>
      <c r="Q35" s="274" t="s">
        <v>35</v>
      </c>
      <c r="R35" s="274" t="s">
        <v>35</v>
      </c>
      <c r="S35" s="274" t="s">
        <v>35</v>
      </c>
      <c r="T35" s="274" t="s">
        <v>35</v>
      </c>
      <c r="U35" s="274" t="s">
        <v>35</v>
      </c>
      <c r="V35" s="274" t="s">
        <v>35</v>
      </c>
      <c r="W35"/>
    </row>
    <row r="36" spans="1:23" x14ac:dyDescent="0.25">
      <c r="A36" s="78" t="s">
        <v>2664</v>
      </c>
      <c r="B36" s="78" t="s">
        <v>831</v>
      </c>
      <c r="C36" s="78" t="s">
        <v>1247</v>
      </c>
      <c r="D36" s="78" t="s">
        <v>887</v>
      </c>
      <c r="E36" s="78" t="s">
        <v>1064</v>
      </c>
      <c r="F36" s="21">
        <v>562752.96847199905</v>
      </c>
      <c r="G36" s="21">
        <v>302292.901128</v>
      </c>
      <c r="H36" s="78">
        <v>114</v>
      </c>
      <c r="I36" s="78">
        <v>279</v>
      </c>
      <c r="J36" s="78">
        <v>1</v>
      </c>
      <c r="K36" s="81">
        <v>61</v>
      </c>
      <c r="L36" s="81">
        <v>12</v>
      </c>
      <c r="M36" s="274" t="s">
        <v>35</v>
      </c>
      <c r="N36" s="197" t="s">
        <v>2660</v>
      </c>
      <c r="O36" s="274" t="s">
        <v>35</v>
      </c>
      <c r="P36" s="278" t="s">
        <v>2651</v>
      </c>
      <c r="Q36" s="274" t="s">
        <v>35</v>
      </c>
      <c r="R36" s="274" t="s">
        <v>35</v>
      </c>
      <c r="S36" s="274" t="s">
        <v>35</v>
      </c>
      <c r="T36" s="274" t="s">
        <v>35</v>
      </c>
      <c r="U36" s="274" t="s">
        <v>35</v>
      </c>
      <c r="V36" s="274" t="s">
        <v>35</v>
      </c>
      <c r="W36"/>
    </row>
    <row r="37" spans="1:23" x14ac:dyDescent="0.25">
      <c r="A37" s="78" t="s">
        <v>2663</v>
      </c>
      <c r="B37" s="78" t="s">
        <v>831</v>
      </c>
      <c r="C37" s="78" t="s">
        <v>1247</v>
      </c>
      <c r="D37" s="78" t="s">
        <v>887</v>
      </c>
      <c r="E37" s="78" t="s">
        <v>1064</v>
      </c>
      <c r="F37" s="21">
        <v>562941.45069600001</v>
      </c>
      <c r="G37" s="21">
        <v>297028.84358400002</v>
      </c>
      <c r="H37" s="78">
        <v>162</v>
      </c>
      <c r="I37" s="78">
        <v>281</v>
      </c>
      <c r="J37" s="78">
        <v>1</v>
      </c>
      <c r="K37" s="81">
        <v>696</v>
      </c>
      <c r="L37" s="81">
        <v>6</v>
      </c>
      <c r="M37" s="274" t="s">
        <v>35</v>
      </c>
      <c r="N37" s="197" t="s">
        <v>2658</v>
      </c>
      <c r="O37" s="274" t="s">
        <v>35</v>
      </c>
      <c r="P37" s="278" t="s">
        <v>2651</v>
      </c>
      <c r="Q37" s="274" t="s">
        <v>35</v>
      </c>
      <c r="R37" s="274" t="s">
        <v>35</v>
      </c>
      <c r="S37" s="274" t="s">
        <v>35</v>
      </c>
      <c r="T37" s="274" t="s">
        <v>35</v>
      </c>
      <c r="U37" s="274" t="s">
        <v>35</v>
      </c>
      <c r="V37" s="274" t="s">
        <v>35</v>
      </c>
      <c r="W37"/>
    </row>
    <row r="38" spans="1:23" x14ac:dyDescent="0.25">
      <c r="A38" s="77" t="s">
        <v>1264</v>
      </c>
      <c r="B38" s="78" t="s">
        <v>831</v>
      </c>
      <c r="C38" s="78" t="s">
        <v>1247</v>
      </c>
      <c r="D38" s="78" t="s">
        <v>887</v>
      </c>
      <c r="E38" s="78" t="s">
        <v>1064</v>
      </c>
      <c r="F38" s="21">
        <v>557708.78145600006</v>
      </c>
      <c r="G38" s="21">
        <v>293261.63140800002</v>
      </c>
      <c r="H38" s="78">
        <v>196</v>
      </c>
      <c r="I38" s="78">
        <v>233</v>
      </c>
      <c r="J38" s="78">
        <v>1</v>
      </c>
      <c r="K38" s="81">
        <v>113</v>
      </c>
      <c r="L38" s="81">
        <v>4</v>
      </c>
      <c r="M38" s="274" t="s">
        <v>35</v>
      </c>
      <c r="N38" s="197" t="s">
        <v>1265</v>
      </c>
      <c r="O38" s="274" t="s">
        <v>35</v>
      </c>
      <c r="P38" s="278" t="s">
        <v>2651</v>
      </c>
      <c r="Q38" s="274" t="s">
        <v>35</v>
      </c>
      <c r="R38" s="274" t="s">
        <v>35</v>
      </c>
      <c r="S38" s="274" t="s">
        <v>35</v>
      </c>
      <c r="T38" s="274" t="s">
        <v>35</v>
      </c>
      <c r="U38" s="274" t="s">
        <v>35</v>
      </c>
      <c r="V38" s="274" t="s">
        <v>35</v>
      </c>
      <c r="W38"/>
    </row>
    <row r="39" spans="1:23" x14ac:dyDescent="0.25">
      <c r="A39" s="77" t="s">
        <v>1267</v>
      </c>
      <c r="B39" s="78" t="s">
        <v>831</v>
      </c>
      <c r="C39" s="78" t="s">
        <v>1247</v>
      </c>
      <c r="D39" s="78" t="s">
        <v>887</v>
      </c>
      <c r="E39" s="78" t="s">
        <v>1064</v>
      </c>
      <c r="F39" s="21">
        <v>559703.87728799903</v>
      </c>
      <c r="G39" s="21">
        <v>292399.04131200002</v>
      </c>
      <c r="H39" s="78">
        <v>204</v>
      </c>
      <c r="I39" s="78">
        <v>251</v>
      </c>
      <c r="J39" s="78">
        <v>2</v>
      </c>
      <c r="K39" s="81">
        <v>114</v>
      </c>
      <c r="L39" s="81">
        <v>14</v>
      </c>
      <c r="M39" s="274" t="s">
        <v>35</v>
      </c>
      <c r="N39" s="197" t="s">
        <v>1268</v>
      </c>
      <c r="O39" s="274" t="s">
        <v>35</v>
      </c>
      <c r="P39" s="278" t="s">
        <v>2651</v>
      </c>
      <c r="Q39" s="274" t="s">
        <v>35</v>
      </c>
      <c r="R39" s="274" t="s">
        <v>35</v>
      </c>
      <c r="S39" s="274" t="s">
        <v>35</v>
      </c>
      <c r="T39" s="274" t="s">
        <v>35</v>
      </c>
      <c r="U39" s="274" t="s">
        <v>35</v>
      </c>
      <c r="V39" s="274" t="s">
        <v>35</v>
      </c>
      <c r="W39"/>
    </row>
    <row r="40" spans="1:23" x14ac:dyDescent="0.25">
      <c r="A40" s="78" t="s">
        <v>1704</v>
      </c>
      <c r="B40" s="78" t="s">
        <v>831</v>
      </c>
      <c r="C40" s="78" t="s">
        <v>1247</v>
      </c>
      <c r="D40" s="78" t="s">
        <v>887</v>
      </c>
      <c r="E40" s="78" t="s">
        <v>1064</v>
      </c>
      <c r="F40" s="21">
        <v>572002.08789600001</v>
      </c>
      <c r="G40" s="21">
        <v>290963.738111999</v>
      </c>
      <c r="H40" s="78">
        <v>217</v>
      </c>
      <c r="I40" s="78">
        <v>363</v>
      </c>
      <c r="J40" s="78">
        <v>1</v>
      </c>
      <c r="K40" s="81">
        <v>134</v>
      </c>
      <c r="L40" s="81">
        <v>7</v>
      </c>
      <c r="M40" s="274" t="s">
        <v>35</v>
      </c>
      <c r="N40" s="197" t="s">
        <v>2654</v>
      </c>
      <c r="O40" s="274" t="s">
        <v>35</v>
      </c>
      <c r="P40" s="278" t="s">
        <v>2651</v>
      </c>
      <c r="Q40" s="274" t="s">
        <v>35</v>
      </c>
      <c r="R40" s="274" t="s">
        <v>35</v>
      </c>
      <c r="S40" s="274" t="s">
        <v>35</v>
      </c>
      <c r="T40" s="274" t="s">
        <v>35</v>
      </c>
      <c r="U40" s="274" t="s">
        <v>35</v>
      </c>
      <c r="V40" s="274" t="s">
        <v>35</v>
      </c>
      <c r="W40"/>
    </row>
    <row r="41" spans="1:23" x14ac:dyDescent="0.25">
      <c r="A41" s="78" t="s">
        <v>1710</v>
      </c>
      <c r="B41" s="78" t="s">
        <v>831</v>
      </c>
      <c r="C41" s="78" t="s">
        <v>1247</v>
      </c>
      <c r="D41" s="78" t="s">
        <v>887</v>
      </c>
      <c r="E41" s="78" t="s">
        <v>1064</v>
      </c>
      <c r="F41" s="21">
        <v>576680.33507999894</v>
      </c>
      <c r="G41" s="21">
        <v>282007.39737600001</v>
      </c>
      <c r="H41" s="78">
        <v>299</v>
      </c>
      <c r="I41" s="78">
        <v>406</v>
      </c>
      <c r="J41" s="78">
        <v>1</v>
      </c>
      <c r="K41" s="81">
        <v>168</v>
      </c>
      <c r="L41" s="81">
        <v>3</v>
      </c>
      <c r="M41" s="274" t="s">
        <v>35</v>
      </c>
      <c r="N41" s="197" t="s">
        <v>2655</v>
      </c>
      <c r="O41" s="274" t="s">
        <v>35</v>
      </c>
      <c r="P41" s="278" t="s">
        <v>2651</v>
      </c>
      <c r="Q41" s="274" t="s">
        <v>35</v>
      </c>
      <c r="R41" s="274" t="s">
        <v>35</v>
      </c>
      <c r="S41" s="274" t="s">
        <v>35</v>
      </c>
      <c r="T41" s="274" t="s">
        <v>35</v>
      </c>
      <c r="U41" s="274" t="s">
        <v>35</v>
      </c>
      <c r="V41" s="274" t="s">
        <v>35</v>
      </c>
      <c r="W41"/>
    </row>
    <row r="42" spans="1:23" x14ac:dyDescent="0.25">
      <c r="A42" s="78" t="s">
        <v>2666</v>
      </c>
      <c r="B42" s="78" t="s">
        <v>831</v>
      </c>
      <c r="C42" s="78" t="s">
        <v>1247</v>
      </c>
      <c r="D42" s="78" t="s">
        <v>887</v>
      </c>
      <c r="E42" s="78" t="s">
        <v>1064</v>
      </c>
      <c r="F42" s="21">
        <v>576823.94160000002</v>
      </c>
      <c r="G42" s="21">
        <v>281536.68864000001</v>
      </c>
      <c r="H42" s="78">
        <v>303</v>
      </c>
      <c r="I42" s="78">
        <v>407</v>
      </c>
      <c r="J42" s="78">
        <v>1</v>
      </c>
      <c r="K42" s="81">
        <v>168</v>
      </c>
      <c r="L42" s="81">
        <v>7</v>
      </c>
      <c r="M42" s="274" t="s">
        <v>35</v>
      </c>
      <c r="N42" s="197" t="s">
        <v>2661</v>
      </c>
      <c r="O42" s="274" t="s">
        <v>35</v>
      </c>
      <c r="P42" s="278" t="s">
        <v>2651</v>
      </c>
      <c r="Q42" s="274" t="s">
        <v>35</v>
      </c>
      <c r="R42" s="274" t="s">
        <v>35</v>
      </c>
      <c r="S42" s="274" t="s">
        <v>35</v>
      </c>
      <c r="T42" s="274" t="s">
        <v>35</v>
      </c>
      <c r="U42" s="274" t="s">
        <v>35</v>
      </c>
      <c r="V42" s="274" t="s">
        <v>35</v>
      </c>
      <c r="W42"/>
    </row>
    <row r="43" spans="1:23" x14ac:dyDescent="0.25">
      <c r="A43" s="78" t="s">
        <v>1712</v>
      </c>
      <c r="B43" s="78" t="s">
        <v>831</v>
      </c>
      <c r="C43" s="78" t="s">
        <v>1247</v>
      </c>
      <c r="D43" s="78" t="s">
        <v>887</v>
      </c>
      <c r="E43" s="78" t="s">
        <v>1064</v>
      </c>
      <c r="F43" s="21">
        <v>583632.73468800006</v>
      </c>
      <c r="G43" s="21">
        <v>272189.255975999</v>
      </c>
      <c r="H43" s="78">
        <v>388</v>
      </c>
      <c r="I43" s="78">
        <v>469</v>
      </c>
      <c r="J43" s="78">
        <v>1</v>
      </c>
      <c r="K43" s="81">
        <v>827</v>
      </c>
      <c r="L43" s="81">
        <v>10</v>
      </c>
      <c r="M43" s="274" t="s">
        <v>35</v>
      </c>
      <c r="N43" s="197" t="s">
        <v>2656</v>
      </c>
      <c r="O43" s="274" t="s">
        <v>35</v>
      </c>
      <c r="P43" s="278" t="s">
        <v>2651</v>
      </c>
      <c r="Q43" s="274" t="s">
        <v>35</v>
      </c>
      <c r="R43" s="274" t="s">
        <v>35</v>
      </c>
      <c r="S43" s="274" t="s">
        <v>35</v>
      </c>
      <c r="T43" s="274" t="s">
        <v>35</v>
      </c>
      <c r="U43" s="274" t="s">
        <v>35</v>
      </c>
      <c r="V43" s="274" t="s">
        <v>35</v>
      </c>
      <c r="W43"/>
    </row>
    <row r="44" spans="1:23" x14ac:dyDescent="0.25">
      <c r="A44" s="78" t="s">
        <v>2665</v>
      </c>
      <c r="B44" s="78" t="s">
        <v>831</v>
      </c>
      <c r="C44" s="78" t="s">
        <v>1247</v>
      </c>
      <c r="D44" s="78" t="s">
        <v>887</v>
      </c>
      <c r="E44" s="78" t="s">
        <v>1064</v>
      </c>
      <c r="F44" s="21">
        <v>536427.57230400003</v>
      </c>
      <c r="G44" s="21">
        <v>266950.20727200003</v>
      </c>
      <c r="H44" s="78">
        <v>436</v>
      </c>
      <c r="I44" s="78">
        <v>39</v>
      </c>
      <c r="J44" s="78">
        <v>2</v>
      </c>
      <c r="K44" s="81">
        <v>942</v>
      </c>
      <c r="L44" s="81">
        <v>11</v>
      </c>
      <c r="M44" s="274" t="s">
        <v>35</v>
      </c>
      <c r="N44" s="197" t="s">
        <v>2657</v>
      </c>
      <c r="O44" s="274" t="s">
        <v>35</v>
      </c>
      <c r="P44" s="278" t="s">
        <v>2651</v>
      </c>
      <c r="Q44" s="274" t="s">
        <v>35</v>
      </c>
      <c r="R44" s="274" t="s">
        <v>35</v>
      </c>
      <c r="S44" s="274" t="s">
        <v>35</v>
      </c>
      <c r="T44" s="274" t="s">
        <v>35</v>
      </c>
      <c r="U44" s="274" t="s">
        <v>35</v>
      </c>
      <c r="V44" s="274" t="s">
        <v>35</v>
      </c>
      <c r="W44"/>
    </row>
    <row r="45" spans="1:23" x14ac:dyDescent="0.25">
      <c r="A45" s="78" t="s">
        <v>1345</v>
      </c>
      <c r="B45" s="78" t="s">
        <v>831</v>
      </c>
      <c r="C45" s="78" t="s">
        <v>1247</v>
      </c>
      <c r="D45" s="78" t="s">
        <v>887</v>
      </c>
      <c r="E45" s="78" t="s">
        <v>1064</v>
      </c>
      <c r="F45" s="21">
        <v>557593.98158400005</v>
      </c>
      <c r="G45" s="21">
        <v>278346.030047999</v>
      </c>
      <c r="H45" s="78">
        <v>332</v>
      </c>
      <c r="I45" s="78">
        <v>232</v>
      </c>
      <c r="J45" s="78">
        <v>1</v>
      </c>
      <c r="K45" s="81">
        <v>786</v>
      </c>
      <c r="L45" s="81">
        <v>2</v>
      </c>
      <c r="M45" s="274" t="s">
        <v>35</v>
      </c>
      <c r="N45" s="197" t="s">
        <v>1346</v>
      </c>
      <c r="O45" s="274" t="s">
        <v>35</v>
      </c>
      <c r="P45" s="278" t="s">
        <v>2651</v>
      </c>
      <c r="Q45" s="274" t="s">
        <v>35</v>
      </c>
      <c r="R45" s="274" t="s">
        <v>35</v>
      </c>
      <c r="S45" s="274" t="s">
        <v>35</v>
      </c>
      <c r="T45" s="274" t="s">
        <v>35</v>
      </c>
      <c r="U45" s="274" t="s">
        <v>35</v>
      </c>
      <c r="V45" s="274" t="s">
        <v>35</v>
      </c>
      <c r="W45" s="104"/>
    </row>
    <row r="46" spans="1:23" x14ac:dyDescent="0.25">
      <c r="A46" s="78" t="s">
        <v>1348</v>
      </c>
      <c r="B46" s="78" t="s">
        <v>831</v>
      </c>
      <c r="C46" s="78" t="s">
        <v>1247</v>
      </c>
      <c r="D46" s="78" t="s">
        <v>887</v>
      </c>
      <c r="E46" s="78" t="s">
        <v>1064</v>
      </c>
      <c r="F46" s="21">
        <v>557169.14829599904</v>
      </c>
      <c r="G46" s="21">
        <v>275282.01585600001</v>
      </c>
      <c r="H46" s="78">
        <v>360</v>
      </c>
      <c r="I46" s="78">
        <v>228</v>
      </c>
      <c r="J46" s="78">
        <v>1</v>
      </c>
      <c r="K46" s="81">
        <v>796</v>
      </c>
      <c r="L46" s="81">
        <v>10</v>
      </c>
      <c r="M46" s="274" t="s">
        <v>35</v>
      </c>
      <c r="N46" s="197" t="s">
        <v>1349</v>
      </c>
      <c r="O46" s="274" t="s">
        <v>35</v>
      </c>
      <c r="P46" s="278" t="s">
        <v>2651</v>
      </c>
      <c r="Q46" s="274" t="s">
        <v>35</v>
      </c>
      <c r="R46" s="274" t="s">
        <v>35</v>
      </c>
      <c r="S46" s="274" t="s">
        <v>35</v>
      </c>
      <c r="T46" s="274" t="s">
        <v>35</v>
      </c>
      <c r="U46" s="274" t="s">
        <v>35</v>
      </c>
      <c r="V46" s="274" t="s">
        <v>35</v>
      </c>
      <c r="W46" s="104"/>
    </row>
  </sheetData>
  <mergeCells count="1">
    <mergeCell ref="A1:V1"/>
  </mergeCells>
  <printOptions horizontalCentered="1"/>
  <pageMargins left="0.7" right="0.7" top="0.75" bottom="0.75" header="0.3" footer="0.3"/>
  <pageSetup paperSize="17" scale="45" fitToHeight="0" orientation="landscape" r:id="rId1"/>
  <headerFooter>
    <oddFooter xml:space="preserve">&amp;RP. &amp;P/&amp;N            </oddFooter>
  </headerFooter>
  <ignoredErrors>
    <ignoredError sqref="P43:P46 N43:N46 P29:P33 P4:P28 P34:P42 N38:N41 N35 N33:N34 N36:N37 N42" numberStoredAsText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239"/>
  <sheetViews>
    <sheetView topLeftCell="A10" workbookViewId="0">
      <selection activeCell="D17" sqref="D17"/>
    </sheetView>
  </sheetViews>
  <sheetFormatPr defaultColWidth="8.85546875" defaultRowHeight="15" x14ac:dyDescent="0.25"/>
  <cols>
    <col min="1" max="1" width="31" style="192" bestFit="1" customWidth="1"/>
    <col min="2" max="2" width="13.28515625" style="192" customWidth="1"/>
    <col min="3" max="3" width="12.42578125" style="193" customWidth="1"/>
    <col min="4" max="4" width="95.85546875" style="191" customWidth="1"/>
    <col min="5" max="5" width="19.140625" style="144" customWidth="1"/>
    <col min="6" max="6" width="12.7109375" style="144" bestFit="1" customWidth="1"/>
    <col min="7" max="7" width="19" style="144" bestFit="1" customWidth="1"/>
    <col min="8" max="8" width="13.42578125" style="144" bestFit="1" customWidth="1"/>
    <col min="9" max="9" width="11" style="144" bestFit="1" customWidth="1"/>
    <col min="10" max="10" width="10.42578125" style="271" bestFit="1" customWidth="1"/>
    <col min="11" max="11" width="14" style="271" bestFit="1" customWidth="1"/>
    <col min="12" max="12" width="12.7109375" style="271" bestFit="1" customWidth="1"/>
    <col min="13" max="13" width="19" style="271" bestFit="1" customWidth="1"/>
    <col min="14" max="14" width="13.42578125" style="271" bestFit="1" customWidth="1"/>
    <col min="15" max="15" width="11" style="271" bestFit="1" customWidth="1"/>
    <col min="16" max="16" width="10.42578125" style="271" bestFit="1" customWidth="1"/>
    <col min="17" max="17" width="14" style="271" bestFit="1" customWidth="1"/>
    <col min="18" max="18" width="14" bestFit="1" customWidth="1"/>
  </cols>
  <sheetData>
    <row r="1" spans="1:4" ht="20.25" customHeight="1" x14ac:dyDescent="0.25">
      <c r="A1" s="310" t="s">
        <v>2698</v>
      </c>
      <c r="B1" s="310"/>
      <c r="C1" s="310"/>
      <c r="D1" s="310"/>
    </row>
    <row r="2" spans="1:4" ht="15.75" x14ac:dyDescent="0.25">
      <c r="A2" s="304" t="s">
        <v>1179</v>
      </c>
      <c r="B2" s="343" t="s">
        <v>1180</v>
      </c>
      <c r="C2" s="344"/>
      <c r="D2" s="304" t="s">
        <v>1181</v>
      </c>
    </row>
    <row r="3" spans="1:4" x14ac:dyDescent="0.25">
      <c r="A3" s="172" t="s">
        <v>2615</v>
      </c>
      <c r="B3" s="333" t="s">
        <v>35</v>
      </c>
      <c r="C3" s="334"/>
      <c r="D3" s="174" t="s">
        <v>2647</v>
      </c>
    </row>
    <row r="4" spans="1:4" x14ac:dyDescent="0.25">
      <c r="A4" s="305" t="s">
        <v>2616</v>
      </c>
      <c r="B4" s="341" t="s">
        <v>35</v>
      </c>
      <c r="C4" s="342"/>
      <c r="D4" s="174" t="s">
        <v>2648</v>
      </c>
    </row>
    <row r="5" spans="1:4" x14ac:dyDescent="0.25">
      <c r="A5" s="305" t="s">
        <v>2617</v>
      </c>
      <c r="B5" s="341" t="s">
        <v>2618</v>
      </c>
      <c r="C5" s="342"/>
      <c r="D5" s="174" t="s">
        <v>2649</v>
      </c>
    </row>
    <row r="6" spans="1:4" x14ac:dyDescent="0.25">
      <c r="A6" s="305" t="s">
        <v>2681</v>
      </c>
      <c r="B6" s="341" t="s">
        <v>35</v>
      </c>
      <c r="C6" s="342"/>
      <c r="D6" s="174" t="s">
        <v>2688</v>
      </c>
    </row>
    <row r="7" spans="1:4" x14ac:dyDescent="0.25">
      <c r="A7" s="172" t="s">
        <v>2683</v>
      </c>
      <c r="B7" s="333" t="s">
        <v>1119</v>
      </c>
      <c r="C7" s="334"/>
      <c r="D7" s="174" t="s">
        <v>2689</v>
      </c>
    </row>
    <row r="8" spans="1:4" x14ac:dyDescent="0.25">
      <c r="A8" s="172" t="s">
        <v>11</v>
      </c>
      <c r="B8" s="333" t="s">
        <v>36</v>
      </c>
      <c r="C8" s="334"/>
      <c r="D8" s="174" t="s">
        <v>1191</v>
      </c>
    </row>
    <row r="9" spans="1:4" x14ac:dyDescent="0.25">
      <c r="A9" s="172" t="s">
        <v>12</v>
      </c>
      <c r="B9" s="333" t="s">
        <v>36</v>
      </c>
      <c r="C9" s="334"/>
      <c r="D9" s="174" t="s">
        <v>1192</v>
      </c>
    </row>
    <row r="10" spans="1:4" ht="29.25" customHeight="1" x14ac:dyDescent="0.25">
      <c r="A10" s="339"/>
      <c r="B10" s="339"/>
      <c r="C10" s="339"/>
      <c r="D10" s="339"/>
    </row>
    <row r="11" spans="1:4" ht="30" customHeight="1" x14ac:dyDescent="0.25">
      <c r="A11" s="310" t="s">
        <v>2699</v>
      </c>
      <c r="B11" s="310"/>
      <c r="C11" s="310"/>
      <c r="D11" s="310"/>
    </row>
    <row r="12" spans="1:4" ht="15.75" x14ac:dyDescent="0.25">
      <c r="A12" s="304" t="s">
        <v>1179</v>
      </c>
      <c r="B12" s="335" t="s">
        <v>1180</v>
      </c>
      <c r="C12" s="335"/>
      <c r="D12" s="304" t="s">
        <v>1181</v>
      </c>
    </row>
    <row r="13" spans="1:4" x14ac:dyDescent="0.25">
      <c r="A13" s="176" t="s">
        <v>1732</v>
      </c>
      <c r="B13" s="327" t="s">
        <v>35</v>
      </c>
      <c r="C13" s="327"/>
      <c r="D13" s="248" t="s">
        <v>2598</v>
      </c>
    </row>
    <row r="14" spans="1:4" x14ac:dyDescent="0.25">
      <c r="A14" s="249" t="s">
        <v>11</v>
      </c>
      <c r="B14" s="340" t="s">
        <v>36</v>
      </c>
      <c r="C14" s="340"/>
      <c r="D14" s="250" t="s">
        <v>1191</v>
      </c>
    </row>
    <row r="15" spans="1:4" x14ac:dyDescent="0.25">
      <c r="A15" s="249" t="s">
        <v>12</v>
      </c>
      <c r="B15" s="340" t="s">
        <v>36</v>
      </c>
      <c r="C15" s="340"/>
      <c r="D15" s="250" t="s">
        <v>1192</v>
      </c>
    </row>
    <row r="16" spans="1:4" x14ac:dyDescent="0.25">
      <c r="A16" s="176" t="s">
        <v>2599</v>
      </c>
      <c r="B16" s="327" t="s">
        <v>35</v>
      </c>
      <c r="C16" s="327"/>
      <c r="D16" s="248" t="s">
        <v>2600</v>
      </c>
    </row>
    <row r="17" spans="1:4" x14ac:dyDescent="0.25">
      <c r="A17" s="176" t="s">
        <v>1736</v>
      </c>
      <c r="B17" s="327" t="s">
        <v>35</v>
      </c>
      <c r="C17" s="327"/>
      <c r="D17" s="248" t="s">
        <v>2601</v>
      </c>
    </row>
    <row r="18" spans="1:4" x14ac:dyDescent="0.25">
      <c r="A18" s="251" t="s">
        <v>1737</v>
      </c>
      <c r="B18" s="338" t="s">
        <v>1119</v>
      </c>
      <c r="C18" s="338"/>
      <c r="D18" s="252" t="s">
        <v>2602</v>
      </c>
    </row>
    <row r="19" spans="1:4" x14ac:dyDescent="0.25">
      <c r="A19" s="253" t="s">
        <v>1738</v>
      </c>
      <c r="B19" s="336" t="s">
        <v>35</v>
      </c>
      <c r="C19" s="336"/>
      <c r="D19" s="240" t="s">
        <v>2603</v>
      </c>
    </row>
    <row r="20" spans="1:4" x14ac:dyDescent="0.25">
      <c r="A20" s="253" t="s">
        <v>1739</v>
      </c>
      <c r="B20" s="336" t="s">
        <v>35</v>
      </c>
      <c r="C20" s="336"/>
      <c r="D20" s="240" t="s">
        <v>2604</v>
      </c>
    </row>
    <row r="21" spans="1:4" x14ac:dyDescent="0.25">
      <c r="A21" s="254" t="s">
        <v>1740</v>
      </c>
      <c r="B21" s="337" t="s">
        <v>35</v>
      </c>
      <c r="C21" s="337"/>
      <c r="D21" s="255" t="s">
        <v>2605</v>
      </c>
    </row>
    <row r="22" spans="1:4" x14ac:dyDescent="0.25">
      <c r="A22" s="254" t="s">
        <v>1741</v>
      </c>
      <c r="B22" s="337" t="s">
        <v>1751</v>
      </c>
      <c r="C22" s="337"/>
      <c r="D22" s="255" t="s">
        <v>2606</v>
      </c>
    </row>
    <row r="23" spans="1:4" x14ac:dyDescent="0.25">
      <c r="A23" s="253" t="s">
        <v>1742</v>
      </c>
      <c r="B23" s="336" t="s">
        <v>35</v>
      </c>
      <c r="C23" s="336"/>
      <c r="D23" s="240" t="s">
        <v>2607</v>
      </c>
    </row>
    <row r="24" spans="1:4" ht="15" customHeight="1" x14ac:dyDescent="0.25">
      <c r="A24" s="253" t="s">
        <v>1743</v>
      </c>
      <c r="B24" s="336" t="s">
        <v>35</v>
      </c>
      <c r="C24" s="336"/>
      <c r="D24" s="240" t="s">
        <v>1202</v>
      </c>
    </row>
    <row r="25" spans="1:4" ht="15" customHeight="1" x14ac:dyDescent="0.25">
      <c r="A25" s="253" t="s">
        <v>1744</v>
      </c>
      <c r="B25" s="336" t="s">
        <v>35</v>
      </c>
      <c r="C25" s="336"/>
      <c r="D25" s="240" t="s">
        <v>2608</v>
      </c>
    </row>
    <row r="26" spans="1:4" ht="15" customHeight="1" x14ac:dyDescent="0.25">
      <c r="A26" s="253" t="s">
        <v>1745</v>
      </c>
      <c r="B26" s="336" t="s">
        <v>1752</v>
      </c>
      <c r="C26" s="336"/>
      <c r="D26" s="240" t="s">
        <v>2609</v>
      </c>
    </row>
    <row r="27" spans="1:4" ht="15" customHeight="1" x14ac:dyDescent="0.25">
      <c r="A27" s="253" t="s">
        <v>1746</v>
      </c>
      <c r="B27" s="336" t="s">
        <v>1752</v>
      </c>
      <c r="C27" s="336"/>
      <c r="D27" s="240" t="s">
        <v>2610</v>
      </c>
    </row>
    <row r="28" spans="1:4" ht="15" customHeight="1" x14ac:dyDescent="0.25">
      <c r="A28" s="256" t="s">
        <v>1209</v>
      </c>
      <c r="B28" s="345" t="s">
        <v>38</v>
      </c>
      <c r="C28" s="345"/>
      <c r="D28" s="241" t="s">
        <v>1209</v>
      </c>
    </row>
    <row r="29" spans="1:4" ht="15" customHeight="1" x14ac:dyDescent="0.25">
      <c r="A29" s="256" t="s">
        <v>1210</v>
      </c>
      <c r="B29" s="345" t="s">
        <v>38</v>
      </c>
      <c r="C29" s="345"/>
      <c r="D29" s="241" t="s">
        <v>1210</v>
      </c>
    </row>
    <row r="30" spans="1:4" ht="15" customHeight="1" x14ac:dyDescent="0.25">
      <c r="A30" s="257" t="s">
        <v>1747</v>
      </c>
      <c r="B30" s="338" t="s">
        <v>1119</v>
      </c>
      <c r="C30" s="338"/>
      <c r="D30" s="252" t="s">
        <v>2611</v>
      </c>
    </row>
    <row r="31" spans="1:4" ht="15" customHeight="1" x14ac:dyDescent="0.25">
      <c r="A31" s="257" t="s">
        <v>1748</v>
      </c>
      <c r="B31" s="338" t="s">
        <v>1119</v>
      </c>
      <c r="C31" s="338"/>
      <c r="D31" s="252" t="s">
        <v>2612</v>
      </c>
    </row>
    <row r="32" spans="1:4" ht="15" customHeight="1" x14ac:dyDescent="0.25">
      <c r="A32" s="257" t="s">
        <v>1749</v>
      </c>
      <c r="B32" s="338" t="s">
        <v>1119</v>
      </c>
      <c r="C32" s="338"/>
      <c r="D32" s="252" t="s">
        <v>2613</v>
      </c>
    </row>
    <row r="33" spans="1:43" ht="15" customHeight="1" x14ac:dyDescent="0.25">
      <c r="A33" s="257" t="s">
        <v>1750</v>
      </c>
      <c r="B33" s="338" t="s">
        <v>1119</v>
      </c>
      <c r="C33" s="338"/>
      <c r="D33" s="252" t="s">
        <v>2614</v>
      </c>
    </row>
    <row r="34" spans="1:43" ht="30" customHeight="1" x14ac:dyDescent="0.25">
      <c r="A34" s="339"/>
      <c r="B34" s="339"/>
      <c r="C34" s="339"/>
      <c r="D34" s="339"/>
    </row>
    <row r="35" spans="1:43" s="72" customFormat="1" ht="30" customHeight="1" x14ac:dyDescent="0.25">
      <c r="A35" s="307" t="s">
        <v>2700</v>
      </c>
      <c r="B35" s="307"/>
      <c r="C35" s="307"/>
      <c r="D35" s="307"/>
      <c r="E35" s="92"/>
      <c r="F35" s="92"/>
      <c r="G35" s="92"/>
      <c r="H35" s="92"/>
      <c r="I35" s="92"/>
      <c r="J35" s="95"/>
      <c r="K35" s="95"/>
      <c r="L35" s="95"/>
      <c r="M35" s="95"/>
      <c r="N35" s="95"/>
      <c r="O35" s="95"/>
      <c r="P35" s="95"/>
      <c r="Q35" s="95"/>
    </row>
    <row r="36" spans="1:43" s="72" customFormat="1" ht="15.75" customHeight="1" x14ac:dyDescent="0.25">
      <c r="A36" s="304" t="s">
        <v>1179</v>
      </c>
      <c r="B36" s="335" t="s">
        <v>1180</v>
      </c>
      <c r="C36" s="335"/>
      <c r="D36" s="304" t="s">
        <v>1181</v>
      </c>
      <c r="E36" s="92"/>
      <c r="F36" s="92"/>
      <c r="G36" s="92"/>
      <c r="H36" s="92"/>
      <c r="I36" s="92"/>
      <c r="J36" s="95"/>
      <c r="K36" s="95"/>
      <c r="L36" s="95"/>
      <c r="M36" s="95"/>
      <c r="N36" s="95"/>
      <c r="O36" s="95"/>
      <c r="P36" s="95"/>
      <c r="Q36" s="95"/>
    </row>
    <row r="37" spans="1:43" s="72" customFormat="1" x14ac:dyDescent="0.25">
      <c r="A37" s="172" t="s">
        <v>1</v>
      </c>
      <c r="B37" s="328" t="s">
        <v>35</v>
      </c>
      <c r="C37" s="328"/>
      <c r="D37" s="174" t="s">
        <v>1182</v>
      </c>
      <c r="E37" s="69"/>
      <c r="F37" s="92"/>
      <c r="G37" s="67"/>
      <c r="H37" s="69"/>
      <c r="I37" s="67"/>
      <c r="J37" s="67"/>
      <c r="K37" s="67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7"/>
      <c r="W37" s="67"/>
      <c r="X37" s="67"/>
      <c r="Y37" s="68"/>
      <c r="Z37" s="69"/>
      <c r="AA37" s="69"/>
      <c r="AB37" s="69"/>
      <c r="AC37" s="69"/>
      <c r="AD37" s="69"/>
      <c r="AE37" s="70"/>
      <c r="AF37" s="69"/>
      <c r="AG37" s="69"/>
      <c r="AH37" s="69"/>
      <c r="AI37" s="69"/>
      <c r="AJ37" s="69"/>
      <c r="AK37" s="69"/>
      <c r="AL37" s="69"/>
      <c r="AM37" s="175"/>
      <c r="AN37" s="95"/>
      <c r="AO37" s="95"/>
      <c r="AP37" s="95"/>
      <c r="AQ37" s="95"/>
    </row>
    <row r="38" spans="1:43" s="72" customFormat="1" x14ac:dyDescent="0.25">
      <c r="A38" s="176" t="s">
        <v>2</v>
      </c>
      <c r="B38" s="327" t="s">
        <v>35</v>
      </c>
      <c r="C38" s="327"/>
      <c r="D38" s="174" t="s">
        <v>1183</v>
      </c>
      <c r="E38" s="67"/>
      <c r="F38" s="92"/>
      <c r="G38" s="73"/>
      <c r="H38" s="74"/>
      <c r="I38" s="73"/>
      <c r="J38" s="73"/>
      <c r="K38" s="73"/>
      <c r="L38" s="74"/>
      <c r="M38" s="74"/>
      <c r="N38" s="74"/>
      <c r="O38" s="74"/>
      <c r="P38" s="74"/>
      <c r="Q38" s="74"/>
      <c r="R38" s="74"/>
      <c r="S38" s="74"/>
      <c r="T38" s="74"/>
      <c r="U38" s="74"/>
      <c r="V38" s="73"/>
      <c r="W38" s="73"/>
      <c r="X38" s="73"/>
      <c r="Y38" s="74"/>
      <c r="Z38" s="74"/>
      <c r="AA38" s="74"/>
      <c r="AB38" s="74"/>
      <c r="AC38" s="74"/>
      <c r="AD38" s="74"/>
      <c r="AE38" s="178"/>
      <c r="AF38" s="74"/>
      <c r="AG38" s="74"/>
      <c r="AH38" s="74"/>
      <c r="AI38" s="74"/>
      <c r="AJ38" s="74"/>
      <c r="AK38" s="74"/>
      <c r="AL38" s="74"/>
      <c r="AM38" s="74"/>
      <c r="AN38" s="95"/>
      <c r="AO38" s="95"/>
      <c r="AP38" s="95"/>
      <c r="AQ38" s="95"/>
    </row>
    <row r="39" spans="1:43" s="72" customFormat="1" x14ac:dyDescent="0.25">
      <c r="A39" s="172" t="s">
        <v>3</v>
      </c>
      <c r="B39" s="328" t="s">
        <v>35</v>
      </c>
      <c r="C39" s="328"/>
      <c r="D39" s="174" t="s">
        <v>1184</v>
      </c>
      <c r="E39" s="69"/>
      <c r="F39" s="92"/>
      <c r="G39" s="92"/>
      <c r="H39" s="92"/>
      <c r="I39" s="92"/>
      <c r="J39" s="95"/>
      <c r="K39" s="95"/>
      <c r="L39" s="95"/>
      <c r="M39" s="95"/>
      <c r="N39" s="95"/>
      <c r="O39" s="95"/>
      <c r="P39" s="95"/>
      <c r="Q39" s="95"/>
    </row>
    <row r="40" spans="1:43" s="72" customFormat="1" x14ac:dyDescent="0.25">
      <c r="A40" s="176" t="s">
        <v>4</v>
      </c>
      <c r="B40" s="327" t="s">
        <v>35</v>
      </c>
      <c r="C40" s="327"/>
      <c r="D40" s="174" t="s">
        <v>1185</v>
      </c>
      <c r="E40" s="67"/>
      <c r="F40" s="92"/>
      <c r="G40" s="92"/>
      <c r="H40" s="92"/>
      <c r="I40" s="92"/>
      <c r="J40" s="95"/>
      <c r="K40" s="95"/>
      <c r="L40" s="95"/>
      <c r="M40" s="95"/>
      <c r="N40" s="95"/>
      <c r="O40" s="95"/>
      <c r="P40" s="95"/>
      <c r="Q40" s="95"/>
    </row>
    <row r="41" spans="1:43" s="72" customFormat="1" x14ac:dyDescent="0.25">
      <c r="A41" s="176" t="s">
        <v>5</v>
      </c>
      <c r="B41" s="327" t="s">
        <v>35</v>
      </c>
      <c r="C41" s="327"/>
      <c r="D41" s="174" t="s">
        <v>1186</v>
      </c>
      <c r="E41" s="67"/>
      <c r="F41" s="92"/>
      <c r="G41" s="92"/>
      <c r="H41" s="92"/>
      <c r="I41" s="92"/>
      <c r="J41" s="95"/>
      <c r="K41" s="95"/>
      <c r="L41" s="95"/>
      <c r="M41" s="95"/>
      <c r="N41" s="95"/>
      <c r="O41" s="95"/>
      <c r="P41" s="95"/>
      <c r="Q41" s="95"/>
    </row>
    <row r="42" spans="1:43" s="72" customFormat="1" x14ac:dyDescent="0.25">
      <c r="A42" s="176" t="s">
        <v>6</v>
      </c>
      <c r="B42" s="327" t="s">
        <v>35</v>
      </c>
      <c r="C42" s="327"/>
      <c r="D42" s="174" t="s">
        <v>1187</v>
      </c>
      <c r="E42" s="67"/>
      <c r="F42" s="92"/>
      <c r="G42" s="92"/>
      <c r="H42" s="92"/>
      <c r="I42" s="92"/>
      <c r="J42" s="95"/>
      <c r="K42" s="95"/>
      <c r="L42" s="95"/>
      <c r="M42" s="95"/>
      <c r="N42" s="95"/>
      <c r="O42" s="95"/>
      <c r="P42" s="95"/>
      <c r="Q42" s="95"/>
    </row>
    <row r="43" spans="1:43" s="72" customFormat="1" x14ac:dyDescent="0.25">
      <c r="A43" s="172" t="s">
        <v>7</v>
      </c>
      <c r="B43" s="328" t="s">
        <v>35</v>
      </c>
      <c r="C43" s="328"/>
      <c r="D43" s="174" t="s">
        <v>1188</v>
      </c>
      <c r="E43" s="69"/>
      <c r="F43" s="92"/>
      <c r="G43" s="92"/>
      <c r="H43" s="92"/>
      <c r="I43" s="92"/>
      <c r="J43" s="95"/>
      <c r="K43" s="95"/>
      <c r="L43" s="95"/>
      <c r="M43" s="95"/>
      <c r="N43" s="95"/>
      <c r="O43" s="95"/>
      <c r="P43" s="95"/>
      <c r="Q43" s="95"/>
    </row>
    <row r="44" spans="1:43" s="72" customFormat="1" x14ac:dyDescent="0.25">
      <c r="A44" s="172" t="s">
        <v>8</v>
      </c>
      <c r="B44" s="328" t="s">
        <v>35</v>
      </c>
      <c r="C44" s="328"/>
      <c r="D44" s="174" t="s">
        <v>2667</v>
      </c>
      <c r="E44" s="69"/>
      <c r="F44" s="92"/>
      <c r="G44" s="92"/>
      <c r="H44" s="92"/>
      <c r="I44" s="92"/>
      <c r="J44" s="95"/>
      <c r="K44" s="95"/>
      <c r="L44" s="95"/>
      <c r="M44" s="95"/>
      <c r="N44" s="95"/>
      <c r="O44" s="95"/>
      <c r="P44" s="95"/>
      <c r="Q44" s="95"/>
    </row>
    <row r="45" spans="1:43" s="72" customFormat="1" ht="59.25" customHeight="1" x14ac:dyDescent="0.25">
      <c r="A45" s="172" t="s">
        <v>9</v>
      </c>
      <c r="B45" s="328" t="s">
        <v>35</v>
      </c>
      <c r="C45" s="328"/>
      <c r="D45" s="174" t="s">
        <v>1189</v>
      </c>
      <c r="E45" s="69"/>
      <c r="F45" s="92"/>
      <c r="G45" s="92"/>
      <c r="H45" s="92"/>
      <c r="I45" s="92"/>
      <c r="J45" s="95"/>
      <c r="K45" s="95"/>
      <c r="L45" s="95"/>
      <c r="M45" s="95"/>
      <c r="N45" s="95"/>
      <c r="O45" s="95"/>
      <c r="P45" s="95"/>
      <c r="Q45" s="95"/>
    </row>
    <row r="46" spans="1:43" s="72" customFormat="1" ht="30" customHeight="1" x14ac:dyDescent="0.25">
      <c r="A46" s="172" t="s">
        <v>10</v>
      </c>
      <c r="B46" s="328" t="s">
        <v>35</v>
      </c>
      <c r="C46" s="328"/>
      <c r="D46" s="174" t="s">
        <v>1190</v>
      </c>
      <c r="E46" s="69"/>
      <c r="F46" s="92"/>
      <c r="G46" s="92"/>
      <c r="H46" s="92"/>
      <c r="I46" s="92"/>
      <c r="J46" s="95"/>
      <c r="K46" s="95"/>
      <c r="L46" s="95"/>
      <c r="M46" s="95"/>
      <c r="N46" s="95"/>
      <c r="O46" s="95"/>
      <c r="P46" s="95"/>
      <c r="Q46" s="95"/>
    </row>
    <row r="47" spans="1:43" s="72" customFormat="1" x14ac:dyDescent="0.25">
      <c r="A47" s="172" t="s">
        <v>11</v>
      </c>
      <c r="B47" s="328" t="s">
        <v>36</v>
      </c>
      <c r="C47" s="328"/>
      <c r="D47" s="174" t="s">
        <v>1191</v>
      </c>
      <c r="E47" s="69"/>
      <c r="F47" s="92"/>
      <c r="G47" s="92"/>
      <c r="H47" s="92"/>
      <c r="I47" s="92"/>
      <c r="J47" s="95"/>
      <c r="K47" s="95"/>
      <c r="L47" s="95"/>
      <c r="M47" s="95"/>
      <c r="N47" s="95"/>
      <c r="O47" s="95"/>
      <c r="P47" s="95"/>
      <c r="Q47" s="95"/>
    </row>
    <row r="48" spans="1:43" s="72" customFormat="1" x14ac:dyDescent="0.25">
      <c r="A48" s="172" t="s">
        <v>12</v>
      </c>
      <c r="B48" s="328" t="s">
        <v>36</v>
      </c>
      <c r="C48" s="328"/>
      <c r="D48" s="174" t="s">
        <v>1192</v>
      </c>
      <c r="E48" s="69"/>
      <c r="F48" s="92"/>
      <c r="G48" s="92"/>
      <c r="H48" s="92"/>
      <c r="I48" s="92"/>
      <c r="J48" s="95"/>
      <c r="K48" s="95"/>
      <c r="L48" s="95"/>
      <c r="M48" s="95"/>
      <c r="N48" s="95"/>
      <c r="O48" s="95"/>
      <c r="P48" s="95"/>
      <c r="Q48" s="95"/>
    </row>
    <row r="49" spans="1:17" s="72" customFormat="1" x14ac:dyDescent="0.25">
      <c r="A49" s="172" t="s">
        <v>13</v>
      </c>
      <c r="B49" s="328" t="s">
        <v>35</v>
      </c>
      <c r="C49" s="328"/>
      <c r="D49" s="174" t="s">
        <v>1193</v>
      </c>
      <c r="E49" s="69"/>
      <c r="F49" s="92"/>
      <c r="G49" s="92"/>
      <c r="H49" s="92"/>
      <c r="I49" s="92"/>
      <c r="J49" s="95"/>
      <c r="K49" s="95"/>
      <c r="L49" s="95"/>
      <c r="M49" s="95"/>
      <c r="N49" s="95"/>
      <c r="O49" s="95"/>
      <c r="P49" s="95"/>
      <c r="Q49" s="95"/>
    </row>
    <row r="50" spans="1:17" s="72" customFormat="1" x14ac:dyDescent="0.25">
      <c r="A50" s="172" t="s">
        <v>14</v>
      </c>
      <c r="B50" s="328" t="s">
        <v>35</v>
      </c>
      <c r="C50" s="328"/>
      <c r="D50" s="174" t="s">
        <v>1194</v>
      </c>
      <c r="E50" s="69"/>
      <c r="F50" s="92"/>
      <c r="G50" s="92"/>
      <c r="H50" s="92"/>
      <c r="I50" s="92"/>
      <c r="J50" s="95"/>
      <c r="K50" s="95"/>
      <c r="L50" s="95"/>
      <c r="M50" s="95"/>
      <c r="N50" s="95"/>
      <c r="O50" s="95"/>
      <c r="P50" s="95"/>
      <c r="Q50" s="95"/>
    </row>
    <row r="51" spans="1:17" s="72" customFormat="1" x14ac:dyDescent="0.25">
      <c r="A51" s="172" t="s">
        <v>15</v>
      </c>
      <c r="B51" s="328" t="s">
        <v>35</v>
      </c>
      <c r="C51" s="328"/>
      <c r="D51" s="174" t="s">
        <v>1195</v>
      </c>
      <c r="E51" s="69"/>
      <c r="F51" s="92"/>
      <c r="G51" s="92"/>
      <c r="H51" s="92"/>
      <c r="I51" s="92"/>
      <c r="J51" s="95"/>
      <c r="K51" s="95"/>
      <c r="L51" s="95"/>
      <c r="M51" s="95"/>
      <c r="N51" s="95"/>
      <c r="O51" s="95"/>
      <c r="P51" s="95"/>
      <c r="Q51" s="95"/>
    </row>
    <row r="52" spans="1:17" s="72" customFormat="1" x14ac:dyDescent="0.25">
      <c r="A52" s="172" t="s">
        <v>16</v>
      </c>
      <c r="B52" s="328" t="s">
        <v>35</v>
      </c>
      <c r="C52" s="328"/>
      <c r="D52" s="174" t="s">
        <v>1196</v>
      </c>
      <c r="E52" s="69"/>
      <c r="F52" s="92"/>
      <c r="G52" s="92"/>
      <c r="H52" s="92"/>
      <c r="I52" s="92"/>
      <c r="J52" s="95"/>
      <c r="K52" s="95"/>
      <c r="L52" s="95"/>
      <c r="M52" s="95"/>
      <c r="N52" s="95"/>
      <c r="O52" s="95"/>
      <c r="P52" s="95"/>
      <c r="Q52" s="95"/>
    </row>
    <row r="53" spans="1:17" s="72" customFormat="1" x14ac:dyDescent="0.25">
      <c r="A53" s="176" t="s">
        <v>17</v>
      </c>
      <c r="B53" s="327" t="s">
        <v>37</v>
      </c>
      <c r="C53" s="327"/>
      <c r="D53" s="174" t="s">
        <v>1197</v>
      </c>
      <c r="E53" s="67"/>
      <c r="F53" s="92"/>
      <c r="G53" s="92"/>
      <c r="H53" s="92"/>
      <c r="I53" s="92"/>
      <c r="J53" s="95"/>
      <c r="K53" s="95"/>
      <c r="L53" s="95"/>
      <c r="M53" s="95"/>
      <c r="N53" s="95"/>
      <c r="O53" s="95"/>
      <c r="P53" s="95"/>
      <c r="Q53" s="95"/>
    </row>
    <row r="54" spans="1:17" s="72" customFormat="1" x14ac:dyDescent="0.25">
      <c r="A54" s="176" t="s">
        <v>18</v>
      </c>
      <c r="B54" s="327" t="s">
        <v>37</v>
      </c>
      <c r="C54" s="327"/>
      <c r="D54" s="174" t="s">
        <v>1198</v>
      </c>
      <c r="E54" s="67"/>
      <c r="F54" s="92"/>
      <c r="G54" s="92"/>
      <c r="H54" s="92"/>
      <c r="I54" s="92"/>
      <c r="J54" s="95"/>
      <c r="K54" s="95"/>
      <c r="L54" s="95"/>
      <c r="M54" s="95"/>
      <c r="N54" s="95"/>
      <c r="O54" s="95"/>
      <c r="P54" s="95"/>
      <c r="Q54" s="95"/>
    </row>
    <row r="55" spans="1:17" s="72" customFormat="1" x14ac:dyDescent="0.25">
      <c r="A55" s="176" t="s">
        <v>19</v>
      </c>
      <c r="B55" s="327" t="s">
        <v>38</v>
      </c>
      <c r="C55" s="327"/>
      <c r="D55" s="174" t="s">
        <v>1199</v>
      </c>
      <c r="E55" s="67"/>
      <c r="F55" s="92"/>
      <c r="G55" s="92"/>
      <c r="H55" s="92"/>
      <c r="I55" s="92"/>
      <c r="J55" s="95"/>
      <c r="K55" s="95"/>
      <c r="L55" s="95"/>
      <c r="M55" s="95"/>
      <c r="N55" s="95"/>
      <c r="O55" s="95"/>
      <c r="P55" s="95"/>
      <c r="Q55" s="95"/>
    </row>
    <row r="56" spans="1:17" s="72" customFormat="1" x14ac:dyDescent="0.25">
      <c r="A56" s="179" t="s">
        <v>20</v>
      </c>
      <c r="B56" s="328" t="s">
        <v>35</v>
      </c>
      <c r="C56" s="328"/>
      <c r="D56" s="174" t="s">
        <v>1200</v>
      </c>
      <c r="E56" s="68"/>
      <c r="F56" s="92"/>
      <c r="G56" s="92"/>
      <c r="H56" s="92"/>
      <c r="I56" s="92"/>
      <c r="J56" s="95"/>
      <c r="K56" s="95"/>
      <c r="L56" s="95"/>
      <c r="M56" s="95"/>
      <c r="N56" s="95"/>
      <c r="O56" s="95"/>
      <c r="P56" s="95"/>
      <c r="Q56" s="95"/>
    </row>
    <row r="57" spans="1:17" s="72" customFormat="1" x14ac:dyDescent="0.25">
      <c r="A57" s="172" t="s">
        <v>21</v>
      </c>
      <c r="B57" s="328" t="s">
        <v>35</v>
      </c>
      <c r="C57" s="328"/>
      <c r="D57" s="174" t="s">
        <v>1201</v>
      </c>
      <c r="E57" s="69"/>
      <c r="F57" s="92"/>
      <c r="G57" s="92"/>
      <c r="H57" s="92"/>
      <c r="I57" s="92"/>
      <c r="J57" s="95"/>
      <c r="K57" s="95"/>
      <c r="L57" s="95"/>
      <c r="M57" s="95"/>
      <c r="N57" s="95"/>
      <c r="O57" s="95"/>
      <c r="P57" s="95"/>
      <c r="Q57" s="95"/>
    </row>
    <row r="58" spans="1:17" s="72" customFormat="1" x14ac:dyDescent="0.25">
      <c r="A58" s="172" t="s">
        <v>22</v>
      </c>
      <c r="B58" s="328" t="s">
        <v>35</v>
      </c>
      <c r="C58" s="328"/>
      <c r="D58" s="174" t="s">
        <v>1202</v>
      </c>
      <c r="E58" s="69"/>
      <c r="F58" s="92"/>
      <c r="G58" s="92"/>
      <c r="H58" s="92"/>
      <c r="I58" s="92"/>
      <c r="J58" s="95"/>
      <c r="K58" s="95"/>
      <c r="L58" s="95"/>
      <c r="M58" s="95"/>
      <c r="N58" s="95"/>
      <c r="O58" s="95"/>
      <c r="P58" s="95"/>
      <c r="Q58" s="95"/>
    </row>
    <row r="59" spans="1:17" s="72" customFormat="1" x14ac:dyDescent="0.25">
      <c r="A59" s="172" t="s">
        <v>23</v>
      </c>
      <c r="B59" s="328" t="s">
        <v>35</v>
      </c>
      <c r="C59" s="328"/>
      <c r="D59" s="174" t="s">
        <v>1203</v>
      </c>
      <c r="E59" s="69"/>
      <c r="F59" s="92"/>
      <c r="G59" s="92"/>
      <c r="H59" s="92"/>
      <c r="I59" s="92"/>
      <c r="J59" s="95"/>
      <c r="K59" s="95"/>
      <c r="L59" s="95"/>
      <c r="M59" s="95"/>
      <c r="N59" s="95"/>
      <c r="O59" s="95"/>
      <c r="P59" s="95"/>
      <c r="Q59" s="95"/>
    </row>
    <row r="60" spans="1:17" s="72" customFormat="1" x14ac:dyDescent="0.25">
      <c r="A60" s="172" t="s">
        <v>24</v>
      </c>
      <c r="B60" s="328" t="s">
        <v>35</v>
      </c>
      <c r="C60" s="328"/>
      <c r="D60" s="174" t="s">
        <v>1204</v>
      </c>
      <c r="E60" s="69"/>
      <c r="F60" s="92"/>
      <c r="G60" s="92"/>
      <c r="H60" s="92"/>
      <c r="I60" s="92"/>
      <c r="J60" s="95"/>
      <c r="K60" s="95"/>
      <c r="L60" s="95"/>
      <c r="M60" s="95"/>
      <c r="N60" s="95"/>
      <c r="O60" s="95"/>
      <c r="P60" s="95"/>
      <c r="Q60" s="95"/>
    </row>
    <row r="61" spans="1:17" s="72" customFormat="1" x14ac:dyDescent="0.25">
      <c r="A61" s="172" t="s">
        <v>25</v>
      </c>
      <c r="B61" s="328" t="s">
        <v>35</v>
      </c>
      <c r="C61" s="328"/>
      <c r="D61" s="174" t="s">
        <v>1205</v>
      </c>
      <c r="E61" s="69"/>
      <c r="F61" s="92"/>
      <c r="G61" s="92"/>
      <c r="H61" s="92"/>
      <c r="I61" s="92"/>
      <c r="J61" s="95"/>
      <c r="K61" s="95"/>
      <c r="L61" s="95"/>
      <c r="M61" s="95"/>
      <c r="N61" s="95"/>
      <c r="O61" s="95"/>
      <c r="P61" s="95"/>
      <c r="Q61" s="95"/>
    </row>
    <row r="62" spans="1:17" s="72" customFormat="1" x14ac:dyDescent="0.25">
      <c r="A62" s="172" t="s">
        <v>26</v>
      </c>
      <c r="B62" s="329" t="s">
        <v>39</v>
      </c>
      <c r="C62" s="329"/>
      <c r="D62" s="174" t="s">
        <v>1206</v>
      </c>
      <c r="E62" s="70"/>
      <c r="F62" s="92"/>
      <c r="G62" s="92"/>
      <c r="H62" s="92"/>
      <c r="I62" s="92"/>
      <c r="J62" s="95"/>
      <c r="K62" s="95"/>
      <c r="L62" s="95"/>
      <c r="M62" s="95"/>
      <c r="N62" s="95"/>
      <c r="O62" s="95"/>
      <c r="P62" s="95"/>
      <c r="Q62" s="95"/>
    </row>
    <row r="63" spans="1:17" s="72" customFormat="1" x14ac:dyDescent="0.25">
      <c r="A63" s="172" t="s">
        <v>27</v>
      </c>
      <c r="B63" s="328" t="s">
        <v>35</v>
      </c>
      <c r="C63" s="328"/>
      <c r="D63" s="174" t="s">
        <v>1207</v>
      </c>
      <c r="E63" s="69"/>
      <c r="F63" s="92"/>
      <c r="G63" s="92"/>
      <c r="H63" s="92"/>
      <c r="I63" s="92"/>
      <c r="J63" s="95"/>
      <c r="K63" s="95"/>
      <c r="L63" s="95"/>
      <c r="M63" s="95"/>
      <c r="N63" s="95"/>
      <c r="O63" s="95"/>
      <c r="P63" s="95"/>
      <c r="Q63" s="95"/>
    </row>
    <row r="64" spans="1:17" s="72" customFormat="1" x14ac:dyDescent="0.25">
      <c r="A64" s="172" t="s">
        <v>28</v>
      </c>
      <c r="B64" s="328" t="s">
        <v>37</v>
      </c>
      <c r="C64" s="328"/>
      <c r="D64" s="174" t="s">
        <v>1208</v>
      </c>
      <c r="E64" s="69"/>
      <c r="F64" s="92"/>
      <c r="G64" s="92"/>
      <c r="H64" s="92"/>
      <c r="I64" s="92"/>
      <c r="J64" s="95"/>
      <c r="K64" s="95"/>
      <c r="L64" s="95"/>
      <c r="M64" s="95"/>
      <c r="N64" s="95"/>
      <c r="O64" s="95"/>
      <c r="P64" s="95"/>
      <c r="Q64" s="95"/>
    </row>
    <row r="65" spans="1:17" s="72" customFormat="1" x14ac:dyDescent="0.25">
      <c r="A65" s="172" t="s">
        <v>29</v>
      </c>
      <c r="B65" s="328" t="s">
        <v>38</v>
      </c>
      <c r="C65" s="328"/>
      <c r="D65" s="174" t="s">
        <v>1209</v>
      </c>
      <c r="E65" s="69"/>
      <c r="F65" s="92"/>
      <c r="G65" s="92"/>
      <c r="H65" s="92"/>
      <c r="I65" s="92"/>
      <c r="J65" s="95"/>
      <c r="K65" s="95"/>
      <c r="L65" s="95"/>
      <c r="M65" s="95"/>
      <c r="N65" s="95"/>
      <c r="O65" s="95"/>
      <c r="P65" s="95"/>
      <c r="Q65" s="95"/>
    </row>
    <row r="66" spans="1:17" s="72" customFormat="1" x14ac:dyDescent="0.25">
      <c r="A66" s="172" t="s">
        <v>30</v>
      </c>
      <c r="B66" s="328" t="s">
        <v>38</v>
      </c>
      <c r="C66" s="328"/>
      <c r="D66" s="174" t="s">
        <v>1210</v>
      </c>
      <c r="E66" s="69"/>
      <c r="F66" s="92"/>
      <c r="G66" s="92"/>
      <c r="H66" s="92"/>
      <c r="I66" s="92"/>
      <c r="J66" s="95"/>
      <c r="K66" s="95"/>
      <c r="L66" s="95"/>
      <c r="M66" s="95"/>
      <c r="N66" s="95"/>
      <c r="O66" s="95"/>
      <c r="P66" s="95"/>
      <c r="Q66" s="95"/>
    </row>
    <row r="67" spans="1:17" s="72" customFormat="1" x14ac:dyDescent="0.25">
      <c r="A67" s="172" t="s">
        <v>31</v>
      </c>
      <c r="B67" s="328" t="s">
        <v>37</v>
      </c>
      <c r="C67" s="328"/>
      <c r="D67" s="174" t="s">
        <v>1211</v>
      </c>
      <c r="E67" s="69"/>
      <c r="F67" s="92"/>
      <c r="G67" s="92"/>
      <c r="H67" s="92"/>
      <c r="I67" s="92"/>
      <c r="J67" s="95"/>
      <c r="K67" s="95"/>
      <c r="L67" s="95"/>
      <c r="M67" s="95"/>
      <c r="N67" s="95"/>
      <c r="O67" s="95"/>
      <c r="P67" s="95"/>
      <c r="Q67" s="95"/>
    </row>
    <row r="68" spans="1:17" s="72" customFormat="1" x14ac:dyDescent="0.25">
      <c r="A68" s="172" t="s">
        <v>32</v>
      </c>
      <c r="B68" s="328" t="s">
        <v>37</v>
      </c>
      <c r="C68" s="328"/>
      <c r="D68" s="174" t="s">
        <v>1212</v>
      </c>
      <c r="E68" s="69"/>
      <c r="F68" s="92"/>
      <c r="G68" s="92"/>
      <c r="H68" s="92"/>
      <c r="I68" s="92"/>
      <c r="J68" s="95"/>
      <c r="K68" s="95"/>
      <c r="L68" s="95"/>
      <c r="M68" s="95"/>
      <c r="N68" s="95"/>
      <c r="O68" s="95"/>
      <c r="P68" s="95"/>
      <c r="Q68" s="95"/>
    </row>
    <row r="69" spans="1:17" s="72" customFormat="1" x14ac:dyDescent="0.25">
      <c r="A69" s="172" t="s">
        <v>33</v>
      </c>
      <c r="B69" s="328" t="s">
        <v>38</v>
      </c>
      <c r="C69" s="328"/>
      <c r="D69" s="174" t="s">
        <v>1213</v>
      </c>
      <c r="E69" s="69"/>
      <c r="F69" s="92"/>
      <c r="G69" s="92"/>
      <c r="H69" s="92"/>
      <c r="I69" s="92"/>
      <c r="J69" s="95"/>
      <c r="K69" s="95"/>
      <c r="L69" s="95"/>
      <c r="M69" s="95"/>
      <c r="N69" s="95"/>
      <c r="O69" s="95"/>
      <c r="P69" s="95"/>
      <c r="Q69" s="95"/>
    </row>
    <row r="70" spans="1:17" s="72" customFormat="1" x14ac:dyDescent="0.25">
      <c r="A70" s="181" t="s">
        <v>34</v>
      </c>
      <c r="B70" s="328" t="s">
        <v>35</v>
      </c>
      <c r="C70" s="328"/>
      <c r="D70" s="174" t="s">
        <v>1214</v>
      </c>
      <c r="E70" s="175"/>
      <c r="F70" s="92"/>
      <c r="G70" s="92"/>
      <c r="H70" s="92"/>
      <c r="I70" s="92"/>
      <c r="J70" s="95"/>
      <c r="K70" s="95"/>
      <c r="L70" s="95"/>
      <c r="M70" s="95"/>
      <c r="N70" s="95"/>
      <c r="O70" s="95"/>
      <c r="P70" s="95"/>
      <c r="Q70" s="95"/>
    </row>
    <row r="71" spans="1:17" s="72" customFormat="1" x14ac:dyDescent="0.25">
      <c r="A71" s="324">
        <v>-999</v>
      </c>
      <c r="B71" s="325"/>
      <c r="C71" s="326"/>
      <c r="D71" s="174" t="s">
        <v>1215</v>
      </c>
      <c r="E71" s="92"/>
      <c r="F71" s="92"/>
      <c r="G71" s="92"/>
      <c r="H71" s="92"/>
      <c r="I71" s="92"/>
      <c r="J71" s="95"/>
      <c r="K71" s="95"/>
      <c r="L71" s="95"/>
      <c r="M71" s="95"/>
      <c r="N71" s="95"/>
      <c r="O71" s="95"/>
      <c r="P71" s="95"/>
      <c r="Q71" s="95"/>
    </row>
    <row r="72" spans="1:17" s="72" customFormat="1" x14ac:dyDescent="0.25">
      <c r="A72" s="324">
        <v>-555</v>
      </c>
      <c r="B72" s="325"/>
      <c r="C72" s="326"/>
      <c r="D72" s="174" t="s">
        <v>1216</v>
      </c>
      <c r="E72" s="92"/>
      <c r="F72" s="92"/>
      <c r="G72" s="92"/>
      <c r="H72" s="92"/>
      <c r="I72" s="92"/>
      <c r="J72" s="95"/>
      <c r="K72" s="95"/>
      <c r="L72" s="95"/>
      <c r="M72" s="95"/>
      <c r="N72" s="95"/>
      <c r="O72" s="95"/>
      <c r="P72" s="95"/>
      <c r="Q72" s="95"/>
    </row>
    <row r="73" spans="1:17" s="72" customFormat="1" ht="30" customHeight="1" x14ac:dyDescent="0.25">
      <c r="A73" s="330"/>
      <c r="B73" s="330"/>
      <c r="C73" s="330"/>
      <c r="D73" s="330"/>
      <c r="E73" s="92"/>
      <c r="F73" s="92"/>
      <c r="G73" s="92"/>
      <c r="H73" s="92"/>
      <c r="I73" s="92"/>
      <c r="J73" s="95"/>
      <c r="K73" s="95"/>
      <c r="L73" s="95"/>
      <c r="M73" s="95"/>
      <c r="N73" s="95"/>
      <c r="O73" s="95"/>
      <c r="P73" s="95"/>
      <c r="Q73" s="95"/>
    </row>
    <row r="74" spans="1:17" s="72" customFormat="1" ht="30" customHeight="1" x14ac:dyDescent="0.25">
      <c r="A74" s="307" t="s">
        <v>2701</v>
      </c>
      <c r="B74" s="307"/>
      <c r="C74" s="307"/>
      <c r="D74" s="307"/>
      <c r="E74" s="92"/>
      <c r="F74" s="92"/>
      <c r="G74" s="92"/>
      <c r="H74" s="92"/>
      <c r="I74" s="92"/>
      <c r="J74" s="95"/>
      <c r="K74" s="95"/>
      <c r="L74" s="95"/>
      <c r="M74" s="95"/>
      <c r="N74" s="95"/>
      <c r="O74" s="95"/>
      <c r="P74" s="95"/>
      <c r="Q74" s="95"/>
    </row>
    <row r="75" spans="1:17" s="72" customFormat="1" ht="15.75" x14ac:dyDescent="0.25">
      <c r="A75" s="304" t="s">
        <v>1179</v>
      </c>
      <c r="B75" s="335" t="s">
        <v>1180</v>
      </c>
      <c r="C75" s="335"/>
      <c r="D75" s="304" t="s">
        <v>1181</v>
      </c>
      <c r="E75" s="92"/>
      <c r="F75" s="92"/>
      <c r="G75" s="92"/>
      <c r="H75" s="92"/>
      <c r="I75" s="92"/>
      <c r="J75" s="95"/>
      <c r="K75" s="95"/>
      <c r="L75" s="95"/>
      <c r="M75" s="95"/>
      <c r="N75" s="95"/>
      <c r="O75" s="95"/>
      <c r="P75" s="95"/>
      <c r="Q75" s="95"/>
    </row>
    <row r="76" spans="1:17" s="72" customFormat="1" x14ac:dyDescent="0.25">
      <c r="A76" s="302" t="s">
        <v>1</v>
      </c>
      <c r="B76" s="328" t="s">
        <v>35</v>
      </c>
      <c r="C76" s="328"/>
      <c r="D76" s="174" t="s">
        <v>1182</v>
      </c>
      <c r="E76" s="92"/>
      <c r="F76" s="92"/>
      <c r="G76" s="92"/>
      <c r="H76" s="92"/>
      <c r="I76" s="92"/>
      <c r="J76" s="95"/>
      <c r="K76" s="95"/>
      <c r="L76" s="95"/>
      <c r="M76" s="95"/>
      <c r="N76" s="95"/>
      <c r="O76" s="95"/>
      <c r="P76" s="95"/>
      <c r="Q76" s="95"/>
    </row>
    <row r="77" spans="1:17" s="72" customFormat="1" x14ac:dyDescent="0.25">
      <c r="A77" s="303" t="s">
        <v>2</v>
      </c>
      <c r="B77" s="328" t="s">
        <v>35</v>
      </c>
      <c r="C77" s="328"/>
      <c r="D77" s="174" t="s">
        <v>1183</v>
      </c>
      <c r="E77" s="92"/>
      <c r="F77" s="92"/>
      <c r="G77" s="92"/>
      <c r="H77" s="92"/>
      <c r="I77" s="92"/>
      <c r="J77" s="95"/>
      <c r="K77" s="95"/>
      <c r="L77" s="95"/>
      <c r="M77" s="95"/>
      <c r="N77" s="95"/>
      <c r="O77" s="95"/>
      <c r="P77" s="95"/>
      <c r="Q77" s="95"/>
    </row>
    <row r="78" spans="1:17" s="72" customFormat="1" x14ac:dyDescent="0.25">
      <c r="A78" s="172" t="s">
        <v>3</v>
      </c>
      <c r="B78" s="328" t="s">
        <v>35</v>
      </c>
      <c r="C78" s="328"/>
      <c r="D78" s="174" t="s">
        <v>1184</v>
      </c>
      <c r="E78" s="92"/>
      <c r="F78" s="92"/>
      <c r="G78" s="92"/>
      <c r="H78" s="92"/>
      <c r="I78" s="92"/>
      <c r="J78" s="95"/>
      <c r="K78" s="95"/>
      <c r="L78" s="95"/>
      <c r="M78" s="95"/>
      <c r="N78" s="95"/>
      <c r="O78" s="95"/>
      <c r="P78" s="95"/>
      <c r="Q78" s="95"/>
    </row>
    <row r="79" spans="1:17" s="72" customFormat="1" x14ac:dyDescent="0.25">
      <c r="A79" s="302" t="s">
        <v>4</v>
      </c>
      <c r="B79" s="328" t="s">
        <v>35</v>
      </c>
      <c r="C79" s="328"/>
      <c r="D79" s="174" t="s">
        <v>1185</v>
      </c>
      <c r="E79" s="92"/>
      <c r="F79" s="92"/>
      <c r="G79" s="92"/>
      <c r="H79" s="92"/>
      <c r="I79" s="92"/>
      <c r="J79" s="95"/>
      <c r="K79" s="95"/>
      <c r="L79" s="95"/>
      <c r="M79" s="95"/>
      <c r="N79" s="95"/>
      <c r="O79" s="95"/>
      <c r="P79" s="95"/>
      <c r="Q79" s="95"/>
    </row>
    <row r="80" spans="1:17" s="72" customFormat="1" x14ac:dyDescent="0.25">
      <c r="A80" s="176" t="s">
        <v>5</v>
      </c>
      <c r="B80" s="328" t="s">
        <v>35</v>
      </c>
      <c r="C80" s="328"/>
      <c r="D80" s="174" t="s">
        <v>1186</v>
      </c>
      <c r="E80" s="92"/>
      <c r="F80" s="92"/>
      <c r="G80" s="92"/>
      <c r="H80" s="92"/>
      <c r="I80" s="92"/>
      <c r="J80" s="95"/>
      <c r="K80" s="95"/>
      <c r="L80" s="95"/>
      <c r="M80" s="95"/>
      <c r="N80" s="95"/>
      <c r="O80" s="95"/>
      <c r="P80" s="95"/>
      <c r="Q80" s="95"/>
    </row>
    <row r="81" spans="1:17" s="72" customFormat="1" x14ac:dyDescent="0.25">
      <c r="A81" s="176" t="s">
        <v>6</v>
      </c>
      <c r="B81" s="328" t="s">
        <v>35</v>
      </c>
      <c r="C81" s="328"/>
      <c r="D81" s="174" t="s">
        <v>1233</v>
      </c>
      <c r="E81" s="92"/>
      <c r="F81" s="92"/>
      <c r="G81" s="92"/>
      <c r="H81" s="92"/>
      <c r="I81" s="92"/>
      <c r="J81" s="95"/>
      <c r="K81" s="95"/>
      <c r="L81" s="95"/>
      <c r="M81" s="95"/>
      <c r="N81" s="95"/>
      <c r="O81" s="95"/>
      <c r="P81" s="95"/>
      <c r="Q81" s="95"/>
    </row>
    <row r="82" spans="1:17" s="72" customFormat="1" x14ac:dyDescent="0.25">
      <c r="A82" s="172" t="s">
        <v>8</v>
      </c>
      <c r="B82" s="328" t="s">
        <v>35</v>
      </c>
      <c r="C82" s="328"/>
      <c r="D82" s="174" t="s">
        <v>1234</v>
      </c>
      <c r="E82" s="92"/>
      <c r="F82" s="92"/>
      <c r="G82" s="92"/>
      <c r="H82" s="92"/>
      <c r="I82" s="92"/>
      <c r="J82" s="95"/>
      <c r="K82" s="95"/>
      <c r="L82" s="95"/>
      <c r="M82" s="95"/>
      <c r="N82" s="95"/>
      <c r="O82" s="95"/>
      <c r="P82" s="95"/>
      <c r="Q82" s="95"/>
    </row>
    <row r="83" spans="1:17" s="72" customFormat="1" ht="15" customHeight="1" x14ac:dyDescent="0.25">
      <c r="A83" s="172" t="s">
        <v>9</v>
      </c>
      <c r="B83" s="328" t="s">
        <v>35</v>
      </c>
      <c r="C83" s="328"/>
      <c r="D83" s="174" t="s">
        <v>1235</v>
      </c>
      <c r="E83" s="92"/>
      <c r="F83" s="92"/>
      <c r="G83" s="92"/>
      <c r="H83" s="92"/>
      <c r="I83" s="92"/>
      <c r="J83" s="95"/>
      <c r="K83" s="95"/>
      <c r="L83" s="95"/>
      <c r="M83" s="95"/>
      <c r="N83" s="95"/>
      <c r="O83" s="95"/>
      <c r="P83" s="95"/>
      <c r="Q83" s="95"/>
    </row>
    <row r="84" spans="1:17" s="72" customFormat="1" x14ac:dyDescent="0.25">
      <c r="A84" s="172" t="s">
        <v>10</v>
      </c>
      <c r="B84" s="328" t="s">
        <v>35</v>
      </c>
      <c r="C84" s="328"/>
      <c r="D84" s="174" t="s">
        <v>1236</v>
      </c>
      <c r="E84" s="92"/>
      <c r="F84" s="92"/>
      <c r="G84" s="92"/>
      <c r="H84" s="92"/>
      <c r="I84" s="92"/>
      <c r="J84" s="95"/>
      <c r="K84" s="95"/>
      <c r="L84" s="95"/>
      <c r="M84" s="95"/>
      <c r="N84" s="95"/>
      <c r="O84" s="95"/>
      <c r="P84" s="95"/>
      <c r="Q84" s="95"/>
    </row>
    <row r="85" spans="1:17" s="72" customFormat="1" x14ac:dyDescent="0.25">
      <c r="A85" s="176" t="s">
        <v>11</v>
      </c>
      <c r="B85" s="327" t="s">
        <v>36</v>
      </c>
      <c r="C85" s="327"/>
      <c r="D85" s="174" t="s">
        <v>1191</v>
      </c>
      <c r="E85" s="92"/>
      <c r="F85" s="92"/>
      <c r="G85" s="92"/>
      <c r="H85" s="92"/>
      <c r="I85" s="92"/>
      <c r="J85" s="95"/>
      <c r="K85" s="95"/>
      <c r="L85" s="95"/>
      <c r="M85" s="95"/>
      <c r="N85" s="95"/>
      <c r="O85" s="95"/>
      <c r="P85" s="95"/>
      <c r="Q85" s="95"/>
    </row>
    <row r="86" spans="1:17" s="72" customFormat="1" x14ac:dyDescent="0.25">
      <c r="A86" s="176" t="s">
        <v>12</v>
      </c>
      <c r="B86" s="327" t="s">
        <v>36</v>
      </c>
      <c r="C86" s="327"/>
      <c r="D86" s="174" t="s">
        <v>1192</v>
      </c>
      <c r="E86" s="92"/>
      <c r="F86" s="92"/>
      <c r="G86" s="92"/>
      <c r="H86" s="92"/>
      <c r="I86" s="92"/>
      <c r="J86" s="95"/>
      <c r="K86" s="95"/>
      <c r="L86" s="95"/>
      <c r="M86" s="95"/>
      <c r="N86" s="95"/>
      <c r="O86" s="95"/>
      <c r="P86" s="95"/>
      <c r="Q86" s="95"/>
    </row>
    <row r="87" spans="1:17" s="72" customFormat="1" x14ac:dyDescent="0.25">
      <c r="A87" s="172" t="s">
        <v>15</v>
      </c>
      <c r="B87" s="328" t="s">
        <v>35</v>
      </c>
      <c r="C87" s="328"/>
      <c r="D87" s="174" t="s">
        <v>1220</v>
      </c>
      <c r="E87" s="92"/>
      <c r="F87" s="92"/>
      <c r="G87" s="92"/>
      <c r="H87" s="92"/>
      <c r="I87" s="92"/>
      <c r="J87" s="95"/>
      <c r="K87" s="95"/>
      <c r="L87" s="95"/>
      <c r="M87" s="95"/>
      <c r="N87" s="95"/>
      <c r="O87" s="95"/>
      <c r="P87" s="95"/>
      <c r="Q87" s="95"/>
    </row>
    <row r="88" spans="1:17" s="72" customFormat="1" x14ac:dyDescent="0.25">
      <c r="A88" s="172" t="s">
        <v>17</v>
      </c>
      <c r="B88" s="328" t="s">
        <v>1154</v>
      </c>
      <c r="C88" s="328"/>
      <c r="D88" s="174" t="s">
        <v>1197</v>
      </c>
      <c r="E88" s="92"/>
      <c r="F88" s="92"/>
      <c r="G88" s="92"/>
      <c r="H88" s="92"/>
      <c r="I88" s="92"/>
      <c r="J88" s="95"/>
      <c r="K88" s="95"/>
      <c r="L88" s="95"/>
      <c r="M88" s="95"/>
      <c r="N88" s="95"/>
      <c r="O88" s="95"/>
      <c r="P88" s="95"/>
      <c r="Q88" s="95"/>
    </row>
    <row r="89" spans="1:17" s="72" customFormat="1" x14ac:dyDescent="0.25">
      <c r="A89" s="176" t="s">
        <v>17</v>
      </c>
      <c r="B89" s="327" t="s">
        <v>1119</v>
      </c>
      <c r="C89" s="327"/>
      <c r="D89" s="174" t="s">
        <v>1197</v>
      </c>
      <c r="E89" s="92"/>
      <c r="F89" s="92"/>
      <c r="G89" s="92"/>
      <c r="H89" s="92"/>
      <c r="I89" s="92"/>
      <c r="J89" s="95"/>
      <c r="K89" s="95"/>
      <c r="L89" s="95"/>
      <c r="M89" s="95"/>
      <c r="N89" s="95"/>
      <c r="O89" s="95"/>
      <c r="P89" s="95"/>
      <c r="Q89" s="95"/>
    </row>
    <row r="90" spans="1:17" s="72" customFormat="1" x14ac:dyDescent="0.25">
      <c r="A90" s="176" t="s">
        <v>18</v>
      </c>
      <c r="B90" s="327" t="s">
        <v>1119</v>
      </c>
      <c r="C90" s="327"/>
      <c r="D90" s="174" t="s">
        <v>1198</v>
      </c>
      <c r="E90" s="92"/>
      <c r="F90" s="92"/>
      <c r="G90" s="92"/>
      <c r="H90" s="92"/>
      <c r="I90" s="92"/>
      <c r="J90" s="95"/>
      <c r="K90" s="95"/>
      <c r="L90" s="95"/>
      <c r="M90" s="95"/>
      <c r="N90" s="95"/>
      <c r="O90" s="95"/>
      <c r="P90" s="95"/>
      <c r="Q90" s="95"/>
    </row>
    <row r="91" spans="1:17" s="72" customFormat="1" x14ac:dyDescent="0.25">
      <c r="A91" s="176" t="s">
        <v>19</v>
      </c>
      <c r="B91" s="327" t="s">
        <v>1119</v>
      </c>
      <c r="C91" s="327"/>
      <c r="D91" s="174" t="s">
        <v>1199</v>
      </c>
      <c r="E91" s="92"/>
      <c r="F91" s="92"/>
      <c r="G91" s="92"/>
      <c r="H91" s="92"/>
      <c r="I91" s="92"/>
      <c r="J91" s="95"/>
      <c r="K91" s="95"/>
      <c r="L91" s="95"/>
      <c r="M91" s="95"/>
      <c r="N91" s="95"/>
      <c r="O91" s="95"/>
      <c r="P91" s="95"/>
      <c r="Q91" s="95"/>
    </row>
    <row r="92" spans="1:17" s="72" customFormat="1" x14ac:dyDescent="0.25">
      <c r="A92" s="172" t="s">
        <v>20</v>
      </c>
      <c r="B92" s="328" t="s">
        <v>35</v>
      </c>
      <c r="C92" s="328"/>
      <c r="D92" s="174" t="s">
        <v>1200</v>
      </c>
      <c r="E92" s="92"/>
      <c r="F92" s="92"/>
      <c r="G92" s="92"/>
      <c r="H92" s="92"/>
      <c r="I92" s="92"/>
      <c r="J92" s="95"/>
      <c r="K92" s="95"/>
      <c r="L92" s="95"/>
      <c r="M92" s="95"/>
      <c r="N92" s="95"/>
      <c r="O92" s="95"/>
      <c r="P92" s="95"/>
      <c r="Q92" s="95"/>
    </row>
    <row r="93" spans="1:17" s="72" customFormat="1" x14ac:dyDescent="0.25">
      <c r="A93" s="176" t="s">
        <v>25</v>
      </c>
      <c r="B93" s="328" t="s">
        <v>35</v>
      </c>
      <c r="C93" s="328"/>
      <c r="D93" s="174" t="s">
        <v>1237</v>
      </c>
      <c r="E93" s="92"/>
      <c r="F93" s="92"/>
      <c r="G93" s="92"/>
      <c r="H93" s="92"/>
      <c r="I93" s="92"/>
      <c r="J93" s="95"/>
      <c r="K93" s="95"/>
      <c r="L93" s="95"/>
      <c r="M93" s="95"/>
      <c r="N93" s="95"/>
      <c r="O93" s="95"/>
      <c r="P93" s="95"/>
      <c r="Q93" s="95"/>
    </row>
    <row r="94" spans="1:17" s="72" customFormat="1" x14ac:dyDescent="0.25">
      <c r="A94" s="176" t="s">
        <v>26</v>
      </c>
      <c r="B94" s="328" t="s">
        <v>39</v>
      </c>
      <c r="C94" s="328"/>
      <c r="D94" s="174" t="s">
        <v>1206</v>
      </c>
      <c r="E94" s="92"/>
      <c r="F94" s="92"/>
      <c r="G94" s="92"/>
      <c r="H94" s="92"/>
      <c r="I94" s="92"/>
      <c r="J94" s="95"/>
      <c r="K94" s="95"/>
      <c r="L94" s="95"/>
      <c r="M94" s="95"/>
      <c r="N94" s="95"/>
      <c r="O94" s="95"/>
      <c r="P94" s="95"/>
      <c r="Q94" s="95"/>
    </row>
    <row r="95" spans="1:17" s="72" customFormat="1" x14ac:dyDescent="0.25">
      <c r="A95" s="176" t="s">
        <v>27</v>
      </c>
      <c r="B95" s="328" t="s">
        <v>35</v>
      </c>
      <c r="C95" s="328"/>
      <c r="D95" s="174" t="s">
        <v>1228</v>
      </c>
      <c r="E95" s="92"/>
      <c r="F95" s="92"/>
      <c r="G95" s="92"/>
      <c r="H95" s="92"/>
      <c r="I95" s="92"/>
      <c r="J95" s="95"/>
      <c r="K95" s="95"/>
      <c r="L95" s="95"/>
      <c r="M95" s="95"/>
      <c r="N95" s="95"/>
      <c r="O95" s="95"/>
      <c r="P95" s="95"/>
      <c r="Q95" s="95"/>
    </row>
    <row r="96" spans="1:17" s="72" customFormat="1" x14ac:dyDescent="0.25">
      <c r="A96" s="172" t="s">
        <v>28</v>
      </c>
      <c r="B96" s="328" t="s">
        <v>37</v>
      </c>
      <c r="C96" s="328"/>
      <c r="D96" s="174" t="s">
        <v>1208</v>
      </c>
      <c r="E96" s="92"/>
      <c r="F96" s="92"/>
      <c r="G96" s="92"/>
      <c r="H96" s="92"/>
      <c r="I96" s="92"/>
      <c r="J96" s="95"/>
      <c r="K96" s="95"/>
      <c r="L96" s="95"/>
      <c r="M96" s="95"/>
      <c r="N96" s="95"/>
      <c r="O96" s="95"/>
      <c r="P96" s="95"/>
      <c r="Q96" s="95"/>
    </row>
    <row r="97" spans="1:17" s="72" customFormat="1" x14ac:dyDescent="0.25">
      <c r="A97" s="172" t="s">
        <v>29</v>
      </c>
      <c r="B97" s="327" t="s">
        <v>38</v>
      </c>
      <c r="C97" s="327"/>
      <c r="D97" s="174" t="s">
        <v>1209</v>
      </c>
      <c r="E97" s="92"/>
      <c r="F97" s="92"/>
      <c r="G97" s="92"/>
      <c r="H97" s="92"/>
      <c r="I97" s="92"/>
      <c r="J97" s="95"/>
      <c r="K97" s="95"/>
      <c r="L97" s="95"/>
      <c r="M97" s="95"/>
      <c r="N97" s="95"/>
      <c r="O97" s="95"/>
      <c r="P97" s="95"/>
      <c r="Q97" s="95"/>
    </row>
    <row r="98" spans="1:17" s="72" customFormat="1" x14ac:dyDescent="0.25">
      <c r="A98" s="172" t="s">
        <v>1176</v>
      </c>
      <c r="B98" s="327" t="s">
        <v>38</v>
      </c>
      <c r="C98" s="327"/>
      <c r="D98" s="174" t="s">
        <v>1210</v>
      </c>
      <c r="E98" s="92"/>
      <c r="F98" s="92"/>
      <c r="G98" s="92"/>
      <c r="H98" s="92"/>
      <c r="I98" s="92"/>
      <c r="J98" s="95"/>
      <c r="K98" s="95"/>
      <c r="L98" s="95"/>
      <c r="M98" s="95"/>
      <c r="N98" s="95"/>
      <c r="O98" s="95"/>
      <c r="P98" s="95"/>
      <c r="Q98" s="95"/>
    </row>
    <row r="99" spans="1:17" s="72" customFormat="1" x14ac:dyDescent="0.25">
      <c r="A99" s="176" t="s">
        <v>1177</v>
      </c>
      <c r="B99" s="327" t="s">
        <v>38</v>
      </c>
      <c r="C99" s="327"/>
      <c r="D99" s="174" t="s">
        <v>1211</v>
      </c>
      <c r="E99" s="92"/>
      <c r="F99" s="92"/>
      <c r="G99" s="92"/>
      <c r="H99" s="92"/>
      <c r="I99" s="92"/>
      <c r="J99" s="95"/>
      <c r="K99" s="95"/>
      <c r="L99" s="95"/>
      <c r="M99" s="95"/>
      <c r="N99" s="95"/>
      <c r="O99" s="95"/>
      <c r="P99" s="95"/>
      <c r="Q99" s="95"/>
    </row>
    <row r="100" spans="1:17" s="72" customFormat="1" x14ac:dyDescent="0.25">
      <c r="A100" s="176" t="s">
        <v>1178</v>
      </c>
      <c r="B100" s="327" t="s">
        <v>38</v>
      </c>
      <c r="C100" s="327"/>
      <c r="D100" s="174" t="s">
        <v>1212</v>
      </c>
      <c r="E100" s="92"/>
      <c r="F100" s="92"/>
      <c r="G100" s="92"/>
      <c r="H100" s="92"/>
      <c r="I100" s="92"/>
      <c r="J100" s="95"/>
      <c r="K100" s="95"/>
      <c r="L100" s="95"/>
      <c r="M100" s="95"/>
      <c r="N100" s="95"/>
      <c r="O100" s="95"/>
      <c r="P100" s="95"/>
      <c r="Q100" s="95"/>
    </row>
    <row r="101" spans="1:17" s="72" customFormat="1" x14ac:dyDescent="0.25">
      <c r="A101" s="172" t="s">
        <v>33</v>
      </c>
      <c r="B101" s="327" t="s">
        <v>38</v>
      </c>
      <c r="C101" s="327"/>
      <c r="D101" s="174" t="s">
        <v>1213</v>
      </c>
      <c r="E101" s="92"/>
      <c r="F101" s="92"/>
      <c r="G101" s="92"/>
      <c r="H101" s="92"/>
      <c r="I101" s="92"/>
      <c r="J101" s="95"/>
      <c r="K101" s="95"/>
      <c r="L101" s="95"/>
      <c r="M101" s="95"/>
      <c r="N101" s="95"/>
      <c r="O101" s="95"/>
      <c r="P101" s="95"/>
      <c r="Q101" s="95"/>
    </row>
    <row r="102" spans="1:17" s="72" customFormat="1" ht="30" customHeight="1" x14ac:dyDescent="0.25">
      <c r="A102" s="207"/>
      <c r="B102" s="207"/>
      <c r="C102" s="207"/>
      <c r="D102" s="207"/>
      <c r="E102" s="92"/>
      <c r="F102" s="92"/>
      <c r="G102" s="92"/>
      <c r="H102" s="92"/>
      <c r="I102" s="92"/>
      <c r="J102" s="95"/>
      <c r="K102" s="95"/>
      <c r="L102" s="95"/>
      <c r="M102" s="95"/>
      <c r="N102" s="95"/>
      <c r="O102" s="95"/>
      <c r="P102" s="95"/>
      <c r="Q102" s="95"/>
    </row>
    <row r="103" spans="1:17" s="72" customFormat="1" ht="30" customHeight="1" x14ac:dyDescent="0.25">
      <c r="A103" s="307" t="s">
        <v>2702</v>
      </c>
      <c r="B103" s="307"/>
      <c r="C103" s="307"/>
      <c r="D103" s="307"/>
      <c r="E103" s="92"/>
      <c r="F103" s="92"/>
      <c r="G103" s="92"/>
      <c r="H103" s="92"/>
      <c r="I103" s="92"/>
      <c r="J103" s="95"/>
      <c r="K103" s="95"/>
      <c r="L103" s="95"/>
      <c r="M103" s="95"/>
      <c r="N103" s="95"/>
      <c r="O103" s="95"/>
      <c r="P103" s="95"/>
      <c r="Q103" s="95"/>
    </row>
    <row r="104" spans="1:17" s="72" customFormat="1" ht="15.75" customHeight="1" x14ac:dyDescent="0.25">
      <c r="A104" s="304" t="s">
        <v>1179</v>
      </c>
      <c r="B104" s="335" t="s">
        <v>1180</v>
      </c>
      <c r="C104" s="335"/>
      <c r="D104" s="304" t="s">
        <v>1181</v>
      </c>
      <c r="E104" s="183"/>
      <c r="F104" s="183"/>
      <c r="G104" s="182"/>
      <c r="H104" s="184"/>
      <c r="I104" s="91"/>
      <c r="J104" s="185"/>
      <c r="K104" s="185"/>
      <c r="L104" s="95"/>
      <c r="M104" s="186"/>
      <c r="N104" s="186"/>
      <c r="O104" s="186"/>
      <c r="P104" s="95"/>
      <c r="Q104" s="95"/>
    </row>
    <row r="105" spans="1:17" s="72" customFormat="1" ht="15.75" x14ac:dyDescent="0.25">
      <c r="A105" s="172" t="s">
        <v>1</v>
      </c>
      <c r="B105" s="328" t="s">
        <v>35</v>
      </c>
      <c r="C105" s="328"/>
      <c r="D105" s="174" t="s">
        <v>1182</v>
      </c>
      <c r="E105" s="187"/>
      <c r="F105" s="187"/>
      <c r="G105" s="187"/>
      <c r="H105" s="184"/>
      <c r="I105" s="91"/>
      <c r="J105" s="185"/>
      <c r="K105" s="185"/>
      <c r="L105" s="95"/>
      <c r="M105" s="186"/>
      <c r="N105" s="186"/>
      <c r="O105" s="186"/>
      <c r="P105" s="95"/>
      <c r="Q105" s="95"/>
    </row>
    <row r="106" spans="1:17" s="72" customFormat="1" x14ac:dyDescent="0.25">
      <c r="A106" s="176" t="s">
        <v>2</v>
      </c>
      <c r="B106" s="327" t="s">
        <v>35</v>
      </c>
      <c r="C106" s="327"/>
      <c r="D106" s="174" t="s">
        <v>1183</v>
      </c>
      <c r="E106" s="92"/>
      <c r="F106" s="92"/>
      <c r="G106" s="184"/>
      <c r="H106" s="184"/>
      <c r="I106" s="91"/>
      <c r="J106" s="185"/>
      <c r="K106" s="185"/>
      <c r="L106" s="95"/>
      <c r="M106" s="186"/>
      <c r="N106" s="186"/>
      <c r="O106" s="186"/>
      <c r="P106" s="95"/>
      <c r="Q106" s="95"/>
    </row>
    <row r="107" spans="1:17" s="72" customFormat="1" x14ac:dyDescent="0.25">
      <c r="A107" s="176" t="s">
        <v>4</v>
      </c>
      <c r="B107" s="327" t="s">
        <v>35</v>
      </c>
      <c r="C107" s="327"/>
      <c r="D107" s="174" t="s">
        <v>1185</v>
      </c>
      <c r="E107" s="92"/>
      <c r="F107" s="92"/>
      <c r="G107" s="184"/>
      <c r="H107" s="184"/>
      <c r="I107" s="91"/>
      <c r="J107" s="185"/>
      <c r="K107" s="185"/>
      <c r="L107" s="95"/>
      <c r="M107" s="186"/>
      <c r="N107" s="186"/>
      <c r="O107" s="186"/>
      <c r="P107" s="95"/>
      <c r="Q107" s="95"/>
    </row>
    <row r="108" spans="1:17" s="72" customFormat="1" x14ac:dyDescent="0.25">
      <c r="A108" s="176" t="s">
        <v>5</v>
      </c>
      <c r="B108" s="327" t="s">
        <v>35</v>
      </c>
      <c r="C108" s="327"/>
      <c r="D108" s="174" t="s">
        <v>1186</v>
      </c>
      <c r="E108" s="92"/>
      <c r="F108" s="92"/>
      <c r="G108" s="184"/>
      <c r="H108" s="184"/>
      <c r="I108" s="91"/>
      <c r="J108" s="185"/>
      <c r="K108" s="185"/>
      <c r="L108" s="95"/>
      <c r="M108" s="186"/>
      <c r="N108" s="186"/>
      <c r="O108" s="186"/>
      <c r="P108" s="95"/>
      <c r="Q108" s="95"/>
    </row>
    <row r="109" spans="1:17" s="72" customFormat="1" x14ac:dyDescent="0.25">
      <c r="A109" s="176" t="s">
        <v>6</v>
      </c>
      <c r="B109" s="327" t="s">
        <v>35</v>
      </c>
      <c r="C109" s="327"/>
      <c r="D109" s="174" t="s">
        <v>1217</v>
      </c>
      <c r="E109" s="92"/>
      <c r="F109" s="92"/>
      <c r="G109" s="184"/>
      <c r="H109" s="184"/>
      <c r="I109" s="91"/>
      <c r="J109" s="185"/>
      <c r="K109" s="185"/>
      <c r="L109" s="95"/>
      <c r="M109" s="186"/>
      <c r="N109" s="186"/>
      <c r="O109" s="186"/>
      <c r="P109" s="95"/>
      <c r="Q109" s="95"/>
    </row>
    <row r="110" spans="1:17" s="72" customFormat="1" x14ac:dyDescent="0.25">
      <c r="A110" s="172" t="s">
        <v>8</v>
      </c>
      <c r="B110" s="328" t="s">
        <v>35</v>
      </c>
      <c r="C110" s="328"/>
      <c r="D110" s="174" t="s">
        <v>2668</v>
      </c>
      <c r="E110" s="92"/>
      <c r="F110" s="92"/>
      <c r="G110" s="184"/>
      <c r="H110" s="184"/>
      <c r="I110" s="91"/>
      <c r="J110" s="185"/>
      <c r="K110" s="185"/>
      <c r="L110" s="95"/>
      <c r="M110" s="186"/>
      <c r="N110" s="186"/>
      <c r="O110" s="186"/>
      <c r="P110" s="95"/>
      <c r="Q110" s="95"/>
    </row>
    <row r="111" spans="1:17" s="72" customFormat="1" x14ac:dyDescent="0.25">
      <c r="A111" s="172" t="s">
        <v>9</v>
      </c>
      <c r="B111" s="328" t="s">
        <v>35</v>
      </c>
      <c r="C111" s="328"/>
      <c r="D111" s="174" t="s">
        <v>1218</v>
      </c>
      <c r="E111" s="92"/>
      <c r="F111" s="92"/>
      <c r="G111" s="184"/>
      <c r="H111" s="184"/>
      <c r="I111" s="91"/>
      <c r="J111" s="185"/>
      <c r="K111" s="185"/>
      <c r="L111" s="95"/>
      <c r="M111" s="186"/>
      <c r="N111" s="186"/>
      <c r="O111" s="186"/>
      <c r="P111" s="95"/>
      <c r="Q111" s="95"/>
    </row>
    <row r="112" spans="1:17" s="72" customFormat="1" x14ac:dyDescent="0.25">
      <c r="A112" s="172" t="s">
        <v>10</v>
      </c>
      <c r="B112" s="328" t="s">
        <v>35</v>
      </c>
      <c r="C112" s="328"/>
      <c r="D112" s="174" t="s">
        <v>1219</v>
      </c>
      <c r="E112" s="92"/>
      <c r="F112" s="92"/>
      <c r="G112" s="184"/>
      <c r="H112" s="184"/>
      <c r="I112" s="91"/>
      <c r="J112" s="185"/>
      <c r="K112" s="185"/>
      <c r="L112" s="95"/>
      <c r="M112" s="186"/>
      <c r="N112" s="186"/>
      <c r="O112" s="186"/>
      <c r="P112" s="95"/>
      <c r="Q112" s="95"/>
    </row>
    <row r="113" spans="1:17" s="72" customFormat="1" x14ac:dyDescent="0.25">
      <c r="A113" s="172" t="s">
        <v>11</v>
      </c>
      <c r="B113" s="328" t="s">
        <v>36</v>
      </c>
      <c r="C113" s="328"/>
      <c r="D113" s="174" t="s">
        <v>1191</v>
      </c>
      <c r="E113" s="92"/>
      <c r="F113" s="92"/>
      <c r="G113" s="184"/>
      <c r="H113" s="184"/>
      <c r="I113" s="91"/>
      <c r="J113" s="185"/>
      <c r="K113" s="185"/>
      <c r="L113" s="95"/>
      <c r="M113" s="186"/>
      <c r="N113" s="186"/>
      <c r="O113" s="186"/>
      <c r="P113" s="95"/>
      <c r="Q113" s="95"/>
    </row>
    <row r="114" spans="1:17" s="72" customFormat="1" x14ac:dyDescent="0.25">
      <c r="A114" s="172" t="s">
        <v>12</v>
      </c>
      <c r="B114" s="328" t="s">
        <v>36</v>
      </c>
      <c r="C114" s="328"/>
      <c r="D114" s="174" t="s">
        <v>1192</v>
      </c>
      <c r="E114" s="92"/>
      <c r="F114" s="92"/>
      <c r="G114" s="184"/>
      <c r="H114" s="184"/>
      <c r="I114" s="91"/>
      <c r="J114" s="185"/>
      <c r="K114" s="185"/>
      <c r="L114" s="95"/>
      <c r="M114" s="186"/>
      <c r="N114" s="186"/>
      <c r="O114" s="186"/>
      <c r="P114" s="95"/>
      <c r="Q114" s="95"/>
    </row>
    <row r="115" spans="1:17" s="72" customFormat="1" x14ac:dyDescent="0.25">
      <c r="A115" s="172" t="s">
        <v>13</v>
      </c>
      <c r="B115" s="328" t="s">
        <v>35</v>
      </c>
      <c r="C115" s="328"/>
      <c r="D115" s="174" t="s">
        <v>1193</v>
      </c>
      <c r="E115" s="92"/>
      <c r="F115" s="92"/>
      <c r="G115" s="184"/>
      <c r="H115" s="184"/>
      <c r="I115" s="91"/>
      <c r="J115" s="185"/>
      <c r="K115" s="185"/>
      <c r="L115" s="95"/>
      <c r="M115" s="186"/>
      <c r="N115" s="186"/>
      <c r="O115" s="186"/>
      <c r="P115" s="95"/>
      <c r="Q115" s="95"/>
    </row>
    <row r="116" spans="1:17" s="72" customFormat="1" x14ac:dyDescent="0.25">
      <c r="A116" s="172" t="s">
        <v>14</v>
      </c>
      <c r="B116" s="328" t="s">
        <v>35</v>
      </c>
      <c r="C116" s="328"/>
      <c r="D116" s="174" t="s">
        <v>1194</v>
      </c>
      <c r="E116" s="92"/>
      <c r="F116" s="92"/>
      <c r="G116" s="184"/>
      <c r="H116" s="184"/>
      <c r="I116" s="91"/>
      <c r="J116" s="185"/>
      <c r="K116" s="185"/>
      <c r="L116" s="95"/>
      <c r="M116" s="186"/>
      <c r="N116" s="186"/>
      <c r="O116" s="186"/>
      <c r="P116" s="95"/>
      <c r="Q116" s="95"/>
    </row>
    <row r="117" spans="1:17" s="72" customFormat="1" x14ac:dyDescent="0.25">
      <c r="A117" s="172" t="s">
        <v>15</v>
      </c>
      <c r="B117" s="328" t="s">
        <v>35</v>
      </c>
      <c r="C117" s="328"/>
      <c r="D117" s="174" t="s">
        <v>1220</v>
      </c>
      <c r="E117" s="92"/>
      <c r="F117" s="92"/>
      <c r="G117" s="184"/>
      <c r="H117" s="184"/>
      <c r="I117" s="91"/>
      <c r="J117" s="185"/>
      <c r="K117" s="185"/>
      <c r="L117" s="95"/>
      <c r="M117" s="186"/>
      <c r="N117" s="186"/>
      <c r="O117" s="186"/>
      <c r="P117" s="95"/>
      <c r="Q117" s="95"/>
    </row>
    <row r="118" spans="1:17" s="72" customFormat="1" x14ac:dyDescent="0.25">
      <c r="A118" s="176" t="s">
        <v>17</v>
      </c>
      <c r="B118" s="327" t="s">
        <v>37</v>
      </c>
      <c r="C118" s="327"/>
      <c r="D118" s="174" t="s">
        <v>1197</v>
      </c>
      <c r="E118" s="92"/>
      <c r="F118" s="92"/>
      <c r="G118" s="184"/>
      <c r="H118" s="184"/>
      <c r="I118" s="91"/>
      <c r="J118" s="185"/>
      <c r="K118" s="185"/>
      <c r="L118" s="95"/>
      <c r="M118" s="186"/>
      <c r="N118" s="186"/>
      <c r="O118" s="186"/>
      <c r="P118" s="95"/>
      <c r="Q118" s="95"/>
    </row>
    <row r="119" spans="1:17" s="72" customFormat="1" x14ac:dyDescent="0.25">
      <c r="A119" s="176" t="s">
        <v>18</v>
      </c>
      <c r="B119" s="327" t="s">
        <v>37</v>
      </c>
      <c r="C119" s="327"/>
      <c r="D119" s="174" t="s">
        <v>1198</v>
      </c>
      <c r="E119" s="92"/>
      <c r="F119" s="92"/>
      <c r="G119" s="184"/>
      <c r="H119" s="184"/>
      <c r="I119" s="91"/>
      <c r="J119" s="185"/>
      <c r="K119" s="185"/>
      <c r="L119" s="95"/>
      <c r="M119" s="186"/>
      <c r="N119" s="186"/>
      <c r="O119" s="186"/>
      <c r="P119" s="95"/>
      <c r="Q119" s="95"/>
    </row>
    <row r="120" spans="1:17" s="72" customFormat="1" x14ac:dyDescent="0.25">
      <c r="A120" s="176" t="s">
        <v>19</v>
      </c>
      <c r="B120" s="327" t="s">
        <v>38</v>
      </c>
      <c r="C120" s="327"/>
      <c r="D120" s="174" t="s">
        <v>1199</v>
      </c>
      <c r="E120" s="92"/>
      <c r="F120" s="92"/>
      <c r="G120" s="184"/>
      <c r="H120" s="184"/>
      <c r="I120" s="91"/>
      <c r="J120" s="185"/>
      <c r="K120" s="185"/>
      <c r="L120" s="95"/>
      <c r="M120" s="186"/>
      <c r="N120" s="186"/>
      <c r="O120" s="186"/>
      <c r="P120" s="95"/>
      <c r="Q120" s="95"/>
    </row>
    <row r="121" spans="1:17" s="72" customFormat="1" x14ac:dyDescent="0.25">
      <c r="A121" s="179" t="s">
        <v>20</v>
      </c>
      <c r="B121" s="328" t="s">
        <v>35</v>
      </c>
      <c r="C121" s="328"/>
      <c r="D121" s="174" t="s">
        <v>1200</v>
      </c>
      <c r="E121" s="92"/>
      <c r="F121" s="92"/>
      <c r="G121" s="184"/>
      <c r="H121" s="184"/>
      <c r="I121" s="91"/>
      <c r="J121" s="185"/>
      <c r="K121" s="185"/>
      <c r="L121" s="95"/>
      <c r="M121" s="186"/>
      <c r="N121" s="186"/>
      <c r="O121" s="186"/>
      <c r="P121" s="95"/>
      <c r="Q121" s="95"/>
    </row>
    <row r="122" spans="1:17" s="72" customFormat="1" x14ac:dyDescent="0.25">
      <c r="A122" s="172" t="s">
        <v>24</v>
      </c>
      <c r="B122" s="328" t="s">
        <v>35</v>
      </c>
      <c r="C122" s="328"/>
      <c r="D122" s="174" t="s">
        <v>1204</v>
      </c>
      <c r="E122" s="92"/>
      <c r="F122" s="92"/>
      <c r="G122" s="184"/>
      <c r="H122" s="184"/>
      <c r="I122" s="91"/>
      <c r="J122" s="185"/>
      <c r="K122" s="185"/>
      <c r="L122" s="95"/>
      <c r="M122" s="186"/>
      <c r="N122" s="186"/>
      <c r="O122" s="186"/>
      <c r="P122" s="95"/>
      <c r="Q122" s="95"/>
    </row>
    <row r="123" spans="1:17" s="72" customFormat="1" x14ac:dyDescent="0.25">
      <c r="A123" s="188" t="s">
        <v>26</v>
      </c>
      <c r="B123" s="329" t="s">
        <v>39</v>
      </c>
      <c r="C123" s="329"/>
      <c r="D123" s="174" t="s">
        <v>1206</v>
      </c>
      <c r="E123" s="92"/>
      <c r="F123" s="92"/>
      <c r="G123" s="184"/>
      <c r="H123" s="184"/>
      <c r="I123" s="91"/>
      <c r="J123" s="185"/>
      <c r="K123" s="185"/>
      <c r="L123" s="95"/>
      <c r="M123" s="186"/>
      <c r="N123" s="186"/>
      <c r="O123" s="186"/>
      <c r="P123" s="95"/>
      <c r="Q123" s="95"/>
    </row>
    <row r="124" spans="1:17" s="72" customFormat="1" x14ac:dyDescent="0.25">
      <c r="A124" s="172" t="s">
        <v>27</v>
      </c>
      <c r="B124" s="328" t="s">
        <v>35</v>
      </c>
      <c r="C124" s="328"/>
      <c r="D124" s="174" t="s">
        <v>1221</v>
      </c>
      <c r="E124" s="92"/>
      <c r="F124" s="92"/>
      <c r="G124" s="184"/>
      <c r="H124" s="184"/>
      <c r="I124" s="91"/>
      <c r="J124" s="185"/>
      <c r="K124" s="185"/>
      <c r="L124" s="95"/>
      <c r="M124" s="186"/>
      <c r="N124" s="186"/>
      <c r="O124" s="186"/>
      <c r="P124" s="95"/>
      <c r="Q124" s="95"/>
    </row>
    <row r="125" spans="1:17" s="72" customFormat="1" ht="30" customHeight="1" x14ac:dyDescent="0.25">
      <c r="A125" s="330"/>
      <c r="B125" s="330"/>
      <c r="C125" s="330"/>
      <c r="D125" s="330"/>
      <c r="E125" s="92"/>
      <c r="F125" s="92"/>
      <c r="G125" s="184"/>
      <c r="H125" s="184"/>
      <c r="I125" s="91"/>
      <c r="J125" s="185"/>
      <c r="K125" s="185"/>
      <c r="L125" s="95"/>
      <c r="M125" s="186"/>
      <c r="N125" s="186"/>
      <c r="O125" s="186"/>
      <c r="P125" s="95"/>
      <c r="Q125" s="95"/>
    </row>
    <row r="126" spans="1:17" s="72" customFormat="1" ht="30" customHeight="1" x14ac:dyDescent="0.25">
      <c r="A126" s="307" t="s">
        <v>2703</v>
      </c>
      <c r="B126" s="307"/>
      <c r="C126" s="307"/>
      <c r="D126" s="307"/>
      <c r="E126" s="92"/>
      <c r="F126" s="92"/>
      <c r="G126" s="184"/>
      <c r="H126" s="184"/>
      <c r="I126" s="91"/>
      <c r="J126" s="185"/>
      <c r="K126" s="185"/>
      <c r="L126" s="95"/>
      <c r="M126" s="186"/>
      <c r="N126" s="186"/>
      <c r="O126" s="186"/>
      <c r="P126" s="95"/>
      <c r="Q126" s="95"/>
    </row>
    <row r="127" spans="1:17" s="72" customFormat="1" ht="15.75" x14ac:dyDescent="0.25">
      <c r="A127" s="304" t="s">
        <v>1179</v>
      </c>
      <c r="B127" s="171" t="s">
        <v>1222</v>
      </c>
      <c r="C127" s="171" t="s">
        <v>1180</v>
      </c>
      <c r="D127" s="304" t="s">
        <v>1181</v>
      </c>
      <c r="E127" s="92"/>
      <c r="F127" s="92"/>
      <c r="G127" s="184"/>
      <c r="H127" s="184"/>
      <c r="I127" s="91"/>
      <c r="J127" s="185"/>
      <c r="K127" s="185"/>
      <c r="L127" s="95"/>
      <c r="M127" s="186"/>
      <c r="N127" s="186"/>
      <c r="O127" s="186"/>
      <c r="P127" s="95"/>
      <c r="Q127" s="95"/>
    </row>
    <row r="128" spans="1:17" s="72" customFormat="1" x14ac:dyDescent="0.25">
      <c r="A128" s="172" t="s">
        <v>1</v>
      </c>
      <c r="B128" s="10" t="s">
        <v>35</v>
      </c>
      <c r="C128" s="10" t="s">
        <v>35</v>
      </c>
      <c r="D128" s="174" t="s">
        <v>1182</v>
      </c>
      <c r="E128" s="92"/>
      <c r="F128" s="272"/>
      <c r="G128" s="272"/>
      <c r="H128" s="272"/>
      <c r="I128" s="272"/>
      <c r="J128" s="272"/>
      <c r="K128" s="272"/>
      <c r="L128" s="272"/>
      <c r="M128" s="272"/>
      <c r="N128" s="272"/>
      <c r="O128" s="272"/>
      <c r="P128" s="272"/>
      <c r="Q128" s="272"/>
    </row>
    <row r="129" spans="1:17" s="72" customFormat="1" x14ac:dyDescent="0.25">
      <c r="A129" s="176" t="s">
        <v>1050</v>
      </c>
      <c r="B129" s="108" t="s">
        <v>35</v>
      </c>
      <c r="C129" s="108" t="s">
        <v>35</v>
      </c>
      <c r="D129" s="189" t="s">
        <v>1223</v>
      </c>
      <c r="E129" s="92"/>
      <c r="F129" s="92"/>
      <c r="G129" s="184"/>
      <c r="H129" s="184"/>
      <c r="I129" s="91"/>
      <c r="J129" s="185"/>
      <c r="K129" s="185"/>
      <c r="L129" s="95"/>
      <c r="M129" s="186"/>
      <c r="N129" s="186"/>
      <c r="O129" s="186"/>
      <c r="P129" s="95"/>
      <c r="Q129" s="95"/>
    </row>
    <row r="130" spans="1:17" s="72" customFormat="1" x14ac:dyDescent="0.25">
      <c r="A130" s="176" t="s">
        <v>2</v>
      </c>
      <c r="B130" s="108" t="s">
        <v>35</v>
      </c>
      <c r="C130" s="108" t="s">
        <v>35</v>
      </c>
      <c r="D130" s="174" t="s">
        <v>1183</v>
      </c>
      <c r="E130" s="92"/>
      <c r="F130" s="92"/>
      <c r="G130" s="184"/>
      <c r="H130" s="184"/>
      <c r="I130" s="91"/>
      <c r="J130" s="185"/>
      <c r="K130" s="185"/>
      <c r="L130" s="95"/>
      <c r="M130" s="186"/>
      <c r="N130" s="186"/>
      <c r="O130" s="186"/>
      <c r="P130" s="95"/>
      <c r="Q130" s="95"/>
    </row>
    <row r="131" spans="1:17" s="72" customFormat="1" x14ac:dyDescent="0.25">
      <c r="A131" s="176" t="s">
        <v>1051</v>
      </c>
      <c r="B131" s="108" t="s">
        <v>35</v>
      </c>
      <c r="C131" s="108" t="s">
        <v>35</v>
      </c>
      <c r="D131" s="174" t="s">
        <v>1224</v>
      </c>
      <c r="E131" s="92"/>
      <c r="F131" s="92"/>
      <c r="G131" s="184"/>
      <c r="H131" s="184"/>
      <c r="I131" s="91"/>
      <c r="J131" s="185"/>
      <c r="K131" s="185"/>
      <c r="L131" s="95"/>
      <c r="M131" s="186"/>
      <c r="N131" s="186"/>
      <c r="O131" s="186"/>
      <c r="P131" s="95"/>
      <c r="Q131" s="95"/>
    </row>
    <row r="132" spans="1:17" s="72" customFormat="1" x14ac:dyDescent="0.25">
      <c r="A132" s="176" t="s">
        <v>4</v>
      </c>
      <c r="B132" s="11" t="s">
        <v>35</v>
      </c>
      <c r="C132" s="11" t="s">
        <v>35</v>
      </c>
      <c r="D132" s="174" t="s">
        <v>1185</v>
      </c>
      <c r="E132" s="92"/>
      <c r="F132" s="92"/>
      <c r="G132" s="184"/>
      <c r="H132" s="184"/>
      <c r="I132" s="91"/>
      <c r="J132" s="185"/>
      <c r="K132" s="185"/>
      <c r="L132" s="95"/>
      <c r="M132" s="186"/>
      <c r="N132" s="186"/>
      <c r="O132" s="186"/>
      <c r="P132" s="95"/>
      <c r="Q132" s="95"/>
    </row>
    <row r="133" spans="1:17" s="72" customFormat="1" x14ac:dyDescent="0.25">
      <c r="A133" s="176" t="s">
        <v>6</v>
      </c>
      <c r="B133" s="11" t="s">
        <v>35</v>
      </c>
      <c r="C133" s="11" t="s">
        <v>35</v>
      </c>
      <c r="D133" s="174" t="s">
        <v>1217</v>
      </c>
      <c r="E133" s="92"/>
      <c r="F133" s="92"/>
      <c r="G133" s="184"/>
      <c r="H133" s="184"/>
      <c r="I133" s="91"/>
      <c r="J133" s="185"/>
      <c r="K133" s="185"/>
      <c r="L133" s="95"/>
      <c r="M133" s="186"/>
      <c r="N133" s="186"/>
      <c r="O133" s="186"/>
      <c r="P133" s="95"/>
      <c r="Q133" s="95"/>
    </row>
    <row r="134" spans="1:17" s="72" customFormat="1" x14ac:dyDescent="0.25">
      <c r="A134" s="172" t="s">
        <v>8</v>
      </c>
      <c r="B134" s="10" t="s">
        <v>35</v>
      </c>
      <c r="C134" s="10" t="s">
        <v>35</v>
      </c>
      <c r="D134" s="174" t="s">
        <v>1225</v>
      </c>
      <c r="E134" s="92"/>
      <c r="F134" s="92"/>
      <c r="G134" s="184"/>
      <c r="H134" s="184"/>
      <c r="I134" s="91"/>
      <c r="J134" s="185"/>
      <c r="K134" s="185"/>
      <c r="L134" s="95"/>
      <c r="M134" s="186"/>
      <c r="N134" s="186"/>
      <c r="O134" s="186"/>
      <c r="P134" s="95"/>
      <c r="Q134" s="95"/>
    </row>
    <row r="135" spans="1:17" s="72" customFormat="1" x14ac:dyDescent="0.25">
      <c r="A135" s="172" t="s">
        <v>9</v>
      </c>
      <c r="B135" s="10" t="s">
        <v>35</v>
      </c>
      <c r="C135" s="10" t="s">
        <v>35</v>
      </c>
      <c r="D135" s="174" t="s">
        <v>1226</v>
      </c>
      <c r="E135" s="92"/>
      <c r="F135" s="92"/>
      <c r="G135" s="184"/>
      <c r="H135" s="184"/>
      <c r="I135" s="91"/>
      <c r="J135" s="185"/>
      <c r="K135" s="185"/>
      <c r="L135" s="95"/>
      <c r="M135" s="186"/>
      <c r="N135" s="186"/>
      <c r="O135" s="186"/>
      <c r="P135" s="95"/>
      <c r="Q135" s="95"/>
    </row>
    <row r="136" spans="1:17" s="72" customFormat="1" x14ac:dyDescent="0.25">
      <c r="A136" s="172" t="s">
        <v>10</v>
      </c>
      <c r="B136" s="10" t="s">
        <v>35</v>
      </c>
      <c r="C136" s="10" t="s">
        <v>35</v>
      </c>
      <c r="D136" s="174" t="s">
        <v>1227</v>
      </c>
      <c r="E136" s="92"/>
      <c r="F136" s="92"/>
      <c r="G136" s="184"/>
      <c r="H136" s="184"/>
      <c r="I136" s="91"/>
      <c r="J136" s="185"/>
      <c r="K136" s="185"/>
      <c r="L136" s="95"/>
      <c r="M136" s="186"/>
      <c r="N136" s="186"/>
      <c r="O136" s="186"/>
      <c r="P136" s="95"/>
      <c r="Q136" s="95"/>
    </row>
    <row r="137" spans="1:17" s="72" customFormat="1" x14ac:dyDescent="0.25">
      <c r="A137" s="331" t="s">
        <v>1052</v>
      </c>
      <c r="B137" s="108" t="s">
        <v>11</v>
      </c>
      <c r="C137" s="108" t="s">
        <v>36</v>
      </c>
      <c r="D137" s="174" t="s">
        <v>1191</v>
      </c>
      <c r="E137" s="92"/>
      <c r="F137" s="92"/>
      <c r="G137" s="184"/>
      <c r="H137" s="184"/>
      <c r="I137" s="91"/>
      <c r="J137" s="185"/>
      <c r="K137" s="185"/>
      <c r="L137" s="95"/>
      <c r="M137" s="186"/>
      <c r="N137" s="186"/>
      <c r="O137" s="186"/>
      <c r="P137" s="95"/>
      <c r="Q137" s="95"/>
    </row>
    <row r="138" spans="1:17" s="72" customFormat="1" x14ac:dyDescent="0.25">
      <c r="A138" s="331"/>
      <c r="B138" s="108" t="s">
        <v>12</v>
      </c>
      <c r="C138" s="108" t="s">
        <v>36</v>
      </c>
      <c r="D138" s="174" t="s">
        <v>1192</v>
      </c>
      <c r="E138" s="92"/>
      <c r="F138" s="92"/>
      <c r="G138" s="184"/>
      <c r="H138" s="184"/>
      <c r="I138" s="91"/>
      <c r="J138" s="185"/>
      <c r="K138" s="185"/>
      <c r="L138" s="95"/>
      <c r="M138" s="186"/>
      <c r="N138" s="186"/>
      <c r="O138" s="186"/>
      <c r="P138" s="95"/>
      <c r="Q138" s="95"/>
    </row>
    <row r="139" spans="1:17" s="72" customFormat="1" x14ac:dyDescent="0.25">
      <c r="A139" s="331"/>
      <c r="B139" s="108" t="s">
        <v>2680</v>
      </c>
      <c r="C139" s="108" t="s">
        <v>1056</v>
      </c>
      <c r="D139" s="174" t="s">
        <v>2684</v>
      </c>
      <c r="E139" s="92"/>
      <c r="F139" s="92"/>
      <c r="G139" s="184"/>
      <c r="H139" s="184"/>
      <c r="I139" s="91"/>
      <c r="J139" s="185"/>
      <c r="K139" s="185"/>
      <c r="L139" s="95"/>
      <c r="M139" s="186"/>
      <c r="N139" s="186"/>
      <c r="O139" s="186"/>
      <c r="P139" s="95"/>
      <c r="Q139" s="95"/>
    </row>
    <row r="140" spans="1:17" s="72" customFormat="1" x14ac:dyDescent="0.25">
      <c r="A140" s="332" t="s">
        <v>1053</v>
      </c>
      <c r="B140" s="108" t="s">
        <v>11</v>
      </c>
      <c r="C140" s="108" t="s">
        <v>36</v>
      </c>
      <c r="D140" s="174" t="s">
        <v>1191</v>
      </c>
      <c r="E140" s="92"/>
      <c r="F140" s="92"/>
      <c r="G140" s="184"/>
      <c r="H140" s="184"/>
      <c r="I140" s="91"/>
      <c r="J140" s="185"/>
      <c r="K140" s="185"/>
      <c r="L140" s="95"/>
      <c r="M140" s="186"/>
      <c r="N140" s="186"/>
      <c r="O140" s="186"/>
      <c r="P140" s="95"/>
      <c r="Q140" s="95"/>
    </row>
    <row r="141" spans="1:17" s="72" customFormat="1" x14ac:dyDescent="0.25">
      <c r="A141" s="332"/>
      <c r="B141" s="108" t="s">
        <v>12</v>
      </c>
      <c r="C141" s="108" t="s">
        <v>36</v>
      </c>
      <c r="D141" s="174" t="s">
        <v>1192</v>
      </c>
      <c r="E141" s="92"/>
      <c r="F141" s="92"/>
      <c r="G141" s="184"/>
      <c r="H141" s="184"/>
      <c r="I141" s="91"/>
      <c r="J141" s="185"/>
      <c r="K141" s="185"/>
      <c r="L141" s="95"/>
      <c r="M141" s="186"/>
      <c r="N141" s="186"/>
      <c r="O141" s="186"/>
      <c r="P141" s="95"/>
      <c r="Q141" s="95"/>
    </row>
    <row r="142" spans="1:17" s="72" customFormat="1" x14ac:dyDescent="0.25">
      <c r="A142" s="332"/>
      <c r="B142" s="108" t="s">
        <v>2680</v>
      </c>
      <c r="C142" s="108" t="s">
        <v>35</v>
      </c>
      <c r="D142" s="174" t="s">
        <v>2684</v>
      </c>
      <c r="E142" s="92"/>
      <c r="F142" s="92"/>
      <c r="G142" s="184"/>
      <c r="H142" s="184"/>
      <c r="I142" s="91"/>
      <c r="J142" s="185"/>
      <c r="K142" s="185"/>
      <c r="L142" s="95"/>
      <c r="M142" s="186"/>
      <c r="N142" s="186"/>
      <c r="O142" s="186"/>
      <c r="P142" s="95"/>
      <c r="Q142" s="95"/>
    </row>
    <row r="143" spans="1:17" s="72" customFormat="1" x14ac:dyDescent="0.25">
      <c r="A143" s="332" t="s">
        <v>2678</v>
      </c>
      <c r="B143" s="108" t="s">
        <v>13</v>
      </c>
      <c r="C143" s="108" t="s">
        <v>35</v>
      </c>
      <c r="D143" s="174" t="s">
        <v>1193</v>
      </c>
      <c r="E143" s="92"/>
      <c r="F143" s="92"/>
      <c r="G143" s="184"/>
      <c r="H143" s="184"/>
      <c r="I143" s="91"/>
      <c r="J143" s="185"/>
      <c r="K143" s="185"/>
      <c r="L143" s="95"/>
      <c r="M143" s="186"/>
      <c r="N143" s="186"/>
      <c r="O143" s="186"/>
      <c r="P143" s="95"/>
      <c r="Q143" s="95"/>
    </row>
    <row r="144" spans="1:17" s="72" customFormat="1" x14ac:dyDescent="0.25">
      <c r="A144" s="332"/>
      <c r="B144" s="108" t="s">
        <v>14</v>
      </c>
      <c r="C144" s="108" t="s">
        <v>35</v>
      </c>
      <c r="D144" s="174" t="s">
        <v>1194</v>
      </c>
      <c r="E144" s="92"/>
      <c r="F144" s="92"/>
      <c r="G144" s="184"/>
      <c r="H144" s="184"/>
      <c r="I144" s="91"/>
      <c r="J144" s="185"/>
      <c r="K144" s="185"/>
      <c r="L144" s="95"/>
      <c r="M144" s="186"/>
      <c r="N144" s="186"/>
      <c r="O144" s="186"/>
      <c r="P144" s="95"/>
      <c r="Q144" s="95"/>
    </row>
    <row r="145" spans="1:17" s="72" customFormat="1" x14ac:dyDescent="0.25">
      <c r="A145" s="332"/>
      <c r="B145" s="108" t="s">
        <v>1054</v>
      </c>
      <c r="C145" s="108" t="s">
        <v>35</v>
      </c>
      <c r="D145" s="78" t="s">
        <v>2685</v>
      </c>
      <c r="E145" s="92"/>
      <c r="F145" s="92"/>
      <c r="G145" s="184"/>
      <c r="H145" s="184"/>
      <c r="I145" s="91"/>
      <c r="J145" s="185"/>
      <c r="K145" s="185"/>
      <c r="L145" s="95"/>
      <c r="M145" s="186"/>
      <c r="N145" s="186"/>
      <c r="O145" s="186"/>
      <c r="P145" s="95"/>
      <c r="Q145" s="95"/>
    </row>
    <row r="146" spans="1:17" s="72" customFormat="1" ht="15" customHeight="1" x14ac:dyDescent="0.25">
      <c r="A146" s="332"/>
      <c r="B146" s="108" t="s">
        <v>1055</v>
      </c>
      <c r="C146" s="108" t="s">
        <v>35</v>
      </c>
      <c r="D146" s="78" t="s">
        <v>2686</v>
      </c>
      <c r="E146" s="92"/>
      <c r="F146" s="92"/>
      <c r="G146" s="92"/>
      <c r="H146" s="92"/>
      <c r="I146" s="92"/>
      <c r="J146" s="95"/>
      <c r="K146" s="95"/>
      <c r="L146" s="95"/>
      <c r="M146" s="95"/>
      <c r="N146" s="95"/>
      <c r="O146" s="95"/>
      <c r="P146" s="95"/>
      <c r="Q146" s="95"/>
    </row>
    <row r="147" spans="1:17" s="72" customFormat="1" ht="15" customHeight="1" x14ac:dyDescent="0.25">
      <c r="A147" s="172" t="s">
        <v>15</v>
      </c>
      <c r="B147" s="10" t="s">
        <v>35</v>
      </c>
      <c r="C147" s="10" t="s">
        <v>35</v>
      </c>
      <c r="D147" s="174" t="s">
        <v>1220</v>
      </c>
      <c r="E147" s="91"/>
      <c r="F147" s="92"/>
      <c r="G147" s="92"/>
      <c r="H147" s="92"/>
      <c r="I147" s="92"/>
      <c r="J147" s="95"/>
      <c r="K147" s="95"/>
      <c r="L147" s="95"/>
      <c r="M147" s="95"/>
      <c r="N147" s="95"/>
      <c r="O147" s="95"/>
      <c r="P147" s="95"/>
      <c r="Q147" s="95"/>
    </row>
    <row r="148" spans="1:17" s="72" customFormat="1" x14ac:dyDescent="0.25">
      <c r="A148" s="176" t="s">
        <v>17</v>
      </c>
      <c r="B148" s="108" t="s">
        <v>35</v>
      </c>
      <c r="C148" s="108" t="s">
        <v>1118</v>
      </c>
      <c r="D148" s="174" t="s">
        <v>1197</v>
      </c>
      <c r="E148" s="91"/>
      <c r="F148" s="92"/>
      <c r="G148" s="92"/>
      <c r="H148" s="92"/>
      <c r="I148" s="92"/>
      <c r="J148" s="95"/>
      <c r="K148" s="95"/>
      <c r="L148" s="95"/>
      <c r="M148" s="95"/>
      <c r="N148" s="95"/>
      <c r="O148" s="95"/>
      <c r="P148" s="95"/>
      <c r="Q148" s="95"/>
    </row>
    <row r="149" spans="1:17" s="72" customFormat="1" x14ac:dyDescent="0.25">
      <c r="A149" s="176" t="s">
        <v>17</v>
      </c>
      <c r="B149" s="108" t="s">
        <v>35</v>
      </c>
      <c r="C149" s="108" t="s">
        <v>1119</v>
      </c>
      <c r="D149" s="174" t="s">
        <v>1197</v>
      </c>
      <c r="E149" s="92"/>
      <c r="F149" s="92"/>
      <c r="G149" s="92"/>
      <c r="H149" s="92"/>
      <c r="I149" s="92"/>
      <c r="J149" s="95"/>
      <c r="K149" s="95"/>
      <c r="L149" s="95"/>
      <c r="M149" s="95"/>
      <c r="N149" s="95"/>
      <c r="O149" s="95"/>
      <c r="P149" s="95"/>
      <c r="Q149" s="95"/>
    </row>
    <row r="150" spans="1:17" s="72" customFormat="1" x14ac:dyDescent="0.25">
      <c r="A150" s="176" t="s">
        <v>18</v>
      </c>
      <c r="B150" s="108" t="s">
        <v>35</v>
      </c>
      <c r="C150" s="108" t="s">
        <v>1119</v>
      </c>
      <c r="D150" s="174" t="s">
        <v>1198</v>
      </c>
      <c r="E150" s="92"/>
      <c r="F150" s="92"/>
      <c r="G150" s="92"/>
      <c r="H150" s="92"/>
      <c r="I150" s="92"/>
      <c r="J150" s="95"/>
      <c r="K150" s="95"/>
      <c r="L150" s="95"/>
      <c r="M150" s="95"/>
      <c r="N150" s="95"/>
      <c r="O150" s="95"/>
      <c r="P150" s="95"/>
      <c r="Q150" s="95"/>
    </row>
    <row r="151" spans="1:17" s="72" customFormat="1" x14ac:dyDescent="0.25">
      <c r="A151" s="176" t="s">
        <v>19</v>
      </c>
      <c r="B151" s="108" t="s">
        <v>35</v>
      </c>
      <c r="C151" s="108" t="s">
        <v>1119</v>
      </c>
      <c r="D151" s="174" t="s">
        <v>1199</v>
      </c>
      <c r="E151" s="92"/>
      <c r="F151" s="92"/>
      <c r="G151" s="92"/>
      <c r="H151" s="92"/>
      <c r="I151" s="92"/>
      <c r="J151" s="95"/>
      <c r="K151" s="95"/>
      <c r="L151" s="95"/>
      <c r="M151" s="95"/>
      <c r="N151" s="95"/>
      <c r="O151" s="95"/>
      <c r="P151" s="95"/>
      <c r="Q151" s="95"/>
    </row>
    <row r="152" spans="1:17" s="72" customFormat="1" x14ac:dyDescent="0.25">
      <c r="A152" s="179" t="s">
        <v>20</v>
      </c>
      <c r="B152" s="10" t="s">
        <v>35</v>
      </c>
      <c r="C152" s="10" t="s">
        <v>35</v>
      </c>
      <c r="D152" s="174" t="s">
        <v>1200</v>
      </c>
      <c r="E152" s="92"/>
      <c r="F152" s="92"/>
      <c r="G152" s="92"/>
      <c r="H152" s="92"/>
      <c r="I152" s="92"/>
      <c r="J152" s="95"/>
      <c r="K152" s="95"/>
      <c r="L152" s="95"/>
      <c r="M152" s="95"/>
      <c r="N152" s="95"/>
      <c r="O152" s="95"/>
      <c r="P152" s="95"/>
      <c r="Q152" s="95"/>
    </row>
    <row r="153" spans="1:17" s="72" customFormat="1" x14ac:dyDescent="0.25">
      <c r="A153" s="188" t="s">
        <v>26</v>
      </c>
      <c r="B153" s="108" t="s">
        <v>35</v>
      </c>
      <c r="C153" s="108" t="s">
        <v>39</v>
      </c>
      <c r="D153" s="174" t="s">
        <v>1206</v>
      </c>
      <c r="E153" s="92"/>
      <c r="F153" s="92"/>
      <c r="G153" s="92"/>
      <c r="H153" s="92"/>
      <c r="I153" s="92"/>
      <c r="J153" s="95"/>
      <c r="K153" s="95"/>
      <c r="L153" s="95"/>
      <c r="M153" s="95"/>
      <c r="N153" s="95"/>
      <c r="O153" s="95"/>
      <c r="P153" s="95"/>
      <c r="Q153" s="95"/>
    </row>
    <row r="154" spans="1:17" s="72" customFormat="1" x14ac:dyDescent="0.25">
      <c r="A154" s="172" t="s">
        <v>27</v>
      </c>
      <c r="B154" s="10" t="s">
        <v>35</v>
      </c>
      <c r="C154" s="10" t="s">
        <v>35</v>
      </c>
      <c r="D154" s="174" t="s">
        <v>1228</v>
      </c>
      <c r="E154" s="92"/>
      <c r="F154" s="92"/>
      <c r="G154" s="92"/>
      <c r="H154" s="92"/>
      <c r="I154" s="92"/>
      <c r="J154" s="95"/>
      <c r="K154" s="95"/>
      <c r="L154" s="95"/>
      <c r="M154" s="95"/>
      <c r="N154" s="95"/>
      <c r="O154" s="95"/>
      <c r="P154" s="95"/>
      <c r="Q154" s="95"/>
    </row>
    <row r="155" spans="1:17" s="72" customFormat="1" x14ac:dyDescent="0.25">
      <c r="A155" s="176" t="s">
        <v>1114</v>
      </c>
      <c r="B155" s="108" t="s">
        <v>35</v>
      </c>
      <c r="C155" s="108" t="s">
        <v>35</v>
      </c>
      <c r="D155" s="174" t="s">
        <v>1229</v>
      </c>
      <c r="E155" s="92"/>
      <c r="F155" s="92"/>
      <c r="G155" s="92"/>
      <c r="H155" s="92"/>
      <c r="I155" s="92"/>
      <c r="J155" s="95"/>
      <c r="K155" s="95"/>
      <c r="L155" s="95"/>
      <c r="M155" s="95"/>
      <c r="N155" s="95"/>
      <c r="O155" s="95"/>
      <c r="P155" s="95"/>
      <c r="Q155" s="95"/>
    </row>
    <row r="156" spans="1:17" s="72" customFormat="1" x14ac:dyDescent="0.25">
      <c r="A156" s="176" t="s">
        <v>1115</v>
      </c>
      <c r="B156" s="108" t="s">
        <v>35</v>
      </c>
      <c r="C156" s="108" t="s">
        <v>35</v>
      </c>
      <c r="D156" s="174" t="s">
        <v>1230</v>
      </c>
      <c r="E156" s="92"/>
      <c r="F156" s="92"/>
      <c r="G156" s="92"/>
      <c r="H156" s="92"/>
      <c r="I156" s="92"/>
      <c r="J156" s="95"/>
      <c r="K156" s="95"/>
      <c r="L156" s="95"/>
      <c r="M156" s="95"/>
      <c r="N156" s="95"/>
      <c r="O156" s="95"/>
      <c r="P156" s="95"/>
      <c r="Q156" s="95"/>
    </row>
    <row r="157" spans="1:17" s="72" customFormat="1" x14ac:dyDescent="0.25">
      <c r="A157" s="176" t="s">
        <v>1116</v>
      </c>
      <c r="B157" s="108" t="s">
        <v>35</v>
      </c>
      <c r="C157" s="108" t="s">
        <v>35</v>
      </c>
      <c r="D157" s="174" t="s">
        <v>1231</v>
      </c>
      <c r="E157" s="92"/>
      <c r="F157" s="92"/>
      <c r="G157" s="92"/>
      <c r="H157" s="92"/>
      <c r="I157" s="92"/>
      <c r="J157" s="95"/>
      <c r="K157" s="95"/>
      <c r="L157" s="95"/>
      <c r="M157" s="95"/>
      <c r="N157" s="95"/>
      <c r="O157" s="95"/>
      <c r="P157" s="95"/>
      <c r="Q157" s="95"/>
    </row>
    <row r="158" spans="1:17" s="72" customFormat="1" x14ac:dyDescent="0.25">
      <c r="A158" s="306" t="s">
        <v>2679</v>
      </c>
      <c r="B158" s="108" t="s">
        <v>35</v>
      </c>
      <c r="C158" s="108" t="s">
        <v>35</v>
      </c>
      <c r="D158" s="174" t="s">
        <v>2687</v>
      </c>
      <c r="E158" s="92"/>
      <c r="F158" s="92"/>
      <c r="G158" s="92"/>
      <c r="H158" s="92"/>
      <c r="I158" s="92"/>
      <c r="J158" s="95"/>
      <c r="K158" s="95"/>
      <c r="L158" s="95"/>
      <c r="M158" s="95"/>
      <c r="N158" s="95"/>
      <c r="O158" s="95"/>
      <c r="P158" s="95"/>
      <c r="Q158" s="95"/>
    </row>
    <row r="159" spans="1:17" s="72" customFormat="1" x14ac:dyDescent="0.25">
      <c r="A159" s="176" t="s">
        <v>1117</v>
      </c>
      <c r="B159" s="108" t="s">
        <v>35</v>
      </c>
      <c r="C159" s="108" t="s">
        <v>35</v>
      </c>
      <c r="D159" s="174" t="s">
        <v>1232</v>
      </c>
      <c r="E159" s="92"/>
      <c r="F159" s="92"/>
      <c r="G159" s="92"/>
      <c r="H159" s="92"/>
      <c r="I159" s="92"/>
      <c r="J159" s="95"/>
      <c r="K159" s="95"/>
      <c r="L159" s="95"/>
      <c r="M159" s="95"/>
      <c r="N159" s="95"/>
      <c r="O159" s="95"/>
      <c r="P159" s="95"/>
      <c r="Q159" s="95"/>
    </row>
    <row r="160" spans="1:17" s="72" customFormat="1" ht="30" customHeight="1" x14ac:dyDescent="0.25">
      <c r="A160" s="330"/>
      <c r="B160" s="330"/>
      <c r="C160" s="330"/>
      <c r="D160" s="330"/>
      <c r="E160" s="92"/>
      <c r="F160" s="92"/>
      <c r="G160" s="92"/>
      <c r="H160" s="92"/>
      <c r="I160" s="92"/>
      <c r="J160" s="95"/>
      <c r="K160" s="95"/>
      <c r="L160" s="95"/>
      <c r="M160" s="95"/>
      <c r="N160" s="95"/>
      <c r="O160" s="95"/>
      <c r="P160" s="95"/>
      <c r="Q160" s="95"/>
    </row>
    <row r="161" spans="1:17" s="72" customFormat="1" ht="30" customHeight="1" x14ac:dyDescent="0.25">
      <c r="A161" s="307" t="s">
        <v>2704</v>
      </c>
      <c r="B161" s="307"/>
      <c r="C161" s="307"/>
      <c r="D161" s="307"/>
      <c r="E161" s="92"/>
      <c r="F161" s="92"/>
      <c r="G161" s="92"/>
      <c r="H161" s="92"/>
      <c r="I161" s="92"/>
      <c r="J161" s="95"/>
      <c r="K161" s="95"/>
      <c r="L161" s="95"/>
      <c r="M161" s="95"/>
      <c r="N161" s="95"/>
      <c r="O161" s="95"/>
      <c r="P161" s="95"/>
      <c r="Q161" s="95"/>
    </row>
    <row r="162" spans="1:17" s="72" customFormat="1" ht="15.75" customHeight="1" x14ac:dyDescent="0.25">
      <c r="A162" s="304" t="s">
        <v>1179</v>
      </c>
      <c r="B162" s="343" t="s">
        <v>1180</v>
      </c>
      <c r="C162" s="344"/>
      <c r="D162" s="304" t="s">
        <v>1181</v>
      </c>
      <c r="E162" s="92"/>
      <c r="F162" s="92"/>
      <c r="G162" s="92"/>
      <c r="H162" s="92"/>
      <c r="I162" s="92"/>
      <c r="J162" s="95"/>
      <c r="K162" s="95"/>
      <c r="L162" s="95"/>
      <c r="M162" s="95"/>
      <c r="N162" s="95"/>
      <c r="O162" s="95"/>
      <c r="P162" s="95"/>
      <c r="Q162" s="95"/>
    </row>
    <row r="163" spans="1:17" s="72" customFormat="1" ht="15" customHeight="1" x14ac:dyDescent="0.25">
      <c r="A163" s="176" t="s">
        <v>1050</v>
      </c>
      <c r="B163" s="346" t="s">
        <v>35</v>
      </c>
      <c r="C163" s="347"/>
      <c r="D163" s="174" t="s">
        <v>1223</v>
      </c>
      <c r="E163" s="92"/>
      <c r="F163" s="92"/>
      <c r="G163" s="92"/>
      <c r="H163" s="92"/>
      <c r="I163" s="92"/>
      <c r="J163" s="95"/>
      <c r="K163" s="95"/>
      <c r="L163" s="95"/>
      <c r="M163" s="95"/>
      <c r="N163" s="95"/>
      <c r="O163" s="95"/>
      <c r="P163" s="95"/>
      <c r="Q163" s="95"/>
    </row>
    <row r="164" spans="1:17" s="72" customFormat="1" ht="15" customHeight="1" x14ac:dyDescent="0.25">
      <c r="A164" s="176" t="s">
        <v>1051</v>
      </c>
      <c r="B164" s="346" t="s">
        <v>35</v>
      </c>
      <c r="C164" s="347"/>
      <c r="D164" s="174" t="s">
        <v>1224</v>
      </c>
      <c r="E164" s="92"/>
      <c r="F164" s="92"/>
      <c r="G164" s="92"/>
      <c r="H164" s="92"/>
      <c r="I164" s="92"/>
      <c r="J164" s="95"/>
      <c r="K164" s="95"/>
      <c r="L164" s="95"/>
      <c r="M164" s="95"/>
      <c r="N164" s="95"/>
      <c r="O164" s="95"/>
      <c r="P164" s="95"/>
      <c r="Q164" s="95"/>
    </row>
    <row r="165" spans="1:17" s="72" customFormat="1" ht="15" customHeight="1" x14ac:dyDescent="0.25">
      <c r="A165" s="172" t="s">
        <v>1054</v>
      </c>
      <c r="B165" s="333" t="s">
        <v>35</v>
      </c>
      <c r="C165" s="334"/>
      <c r="D165" s="78" t="s">
        <v>2685</v>
      </c>
      <c r="E165" s="92"/>
      <c r="F165" s="92"/>
      <c r="G165" s="92"/>
      <c r="H165" s="92"/>
      <c r="I165" s="92"/>
      <c r="J165" s="95"/>
      <c r="K165" s="95"/>
      <c r="L165" s="95"/>
      <c r="M165" s="95"/>
      <c r="N165" s="95"/>
      <c r="O165" s="95"/>
      <c r="P165" s="95"/>
      <c r="Q165" s="95"/>
    </row>
    <row r="166" spans="1:17" s="72" customFormat="1" ht="15" customHeight="1" x14ac:dyDescent="0.25">
      <c r="A166" s="172" t="s">
        <v>1055</v>
      </c>
      <c r="B166" s="333" t="s">
        <v>35</v>
      </c>
      <c r="C166" s="334"/>
      <c r="D166" s="78" t="s">
        <v>2686</v>
      </c>
      <c r="E166" s="92"/>
      <c r="F166" s="92"/>
      <c r="G166" s="92"/>
      <c r="H166" s="92"/>
      <c r="I166" s="92"/>
      <c r="J166" s="95"/>
      <c r="K166" s="95"/>
      <c r="L166" s="95"/>
      <c r="M166" s="95"/>
      <c r="N166" s="95"/>
      <c r="O166" s="95"/>
      <c r="P166" s="95"/>
      <c r="Q166" s="95"/>
    </row>
    <row r="167" spans="1:17" s="72" customFormat="1" ht="15" customHeight="1" x14ac:dyDescent="0.25">
      <c r="A167" s="172" t="s">
        <v>13</v>
      </c>
      <c r="B167" s="328" t="s">
        <v>35</v>
      </c>
      <c r="C167" s="328"/>
      <c r="D167" s="174" t="s">
        <v>1193</v>
      </c>
      <c r="E167" s="92"/>
      <c r="F167" s="92"/>
      <c r="G167" s="92"/>
      <c r="H167" s="92"/>
      <c r="I167" s="92"/>
      <c r="J167" s="95"/>
      <c r="K167" s="95"/>
      <c r="L167" s="95"/>
      <c r="M167" s="95"/>
      <c r="N167" s="95"/>
      <c r="O167" s="95"/>
      <c r="P167" s="95"/>
      <c r="Q167" s="95"/>
    </row>
    <row r="168" spans="1:17" s="72" customFormat="1" ht="15" customHeight="1" x14ac:dyDescent="0.25">
      <c r="A168" s="172" t="s">
        <v>14</v>
      </c>
      <c r="B168" s="328" t="s">
        <v>35</v>
      </c>
      <c r="C168" s="328"/>
      <c r="D168" s="174" t="s">
        <v>1194</v>
      </c>
      <c r="E168" s="92"/>
      <c r="F168" s="92"/>
      <c r="G168" s="92"/>
      <c r="H168" s="92"/>
      <c r="I168" s="92"/>
      <c r="J168" s="95"/>
      <c r="K168" s="95"/>
      <c r="L168" s="95"/>
      <c r="M168" s="95"/>
      <c r="N168" s="95"/>
      <c r="O168" s="95"/>
      <c r="P168" s="95"/>
      <c r="Q168" s="95"/>
    </row>
    <row r="169" spans="1:17" s="72" customFormat="1" ht="15" customHeight="1" x14ac:dyDescent="0.25">
      <c r="A169" s="172" t="s">
        <v>15</v>
      </c>
      <c r="B169" s="328" t="s">
        <v>35</v>
      </c>
      <c r="C169" s="328"/>
      <c r="D169" s="174" t="s">
        <v>1220</v>
      </c>
      <c r="E169" s="92"/>
      <c r="F169" s="92"/>
      <c r="G169" s="92"/>
      <c r="H169" s="92"/>
      <c r="I169" s="92"/>
      <c r="J169" s="95"/>
      <c r="K169" s="95"/>
      <c r="L169" s="95"/>
      <c r="M169" s="95"/>
      <c r="N169" s="95"/>
      <c r="O169" s="95"/>
      <c r="P169" s="95"/>
      <c r="Q169" s="95"/>
    </row>
    <row r="170" spans="1:17" s="72" customFormat="1" ht="30" customHeight="1" x14ac:dyDescent="0.25">
      <c r="A170" s="330"/>
      <c r="B170" s="330"/>
      <c r="C170" s="330"/>
      <c r="D170" s="330"/>
      <c r="E170" s="92"/>
      <c r="F170" s="92"/>
      <c r="G170" s="92"/>
      <c r="H170" s="92"/>
      <c r="I170" s="92"/>
      <c r="J170" s="95"/>
      <c r="K170" s="95"/>
      <c r="L170" s="95"/>
      <c r="M170" s="95"/>
      <c r="N170" s="95"/>
      <c r="O170" s="95"/>
      <c r="P170" s="95"/>
      <c r="Q170" s="95"/>
    </row>
    <row r="171" spans="1:17" s="72" customFormat="1" ht="30" customHeight="1" x14ac:dyDescent="0.25">
      <c r="A171" s="308" t="s">
        <v>2705</v>
      </c>
      <c r="B171" s="308"/>
      <c r="C171" s="308"/>
      <c r="D171" s="308"/>
      <c r="E171" s="92"/>
      <c r="F171" s="92"/>
      <c r="G171" s="92"/>
      <c r="H171" s="92"/>
      <c r="I171" s="92"/>
      <c r="J171" s="95"/>
      <c r="K171" s="95"/>
      <c r="L171" s="95"/>
      <c r="M171" s="95"/>
      <c r="N171" s="95"/>
      <c r="O171" s="95"/>
      <c r="P171" s="95"/>
      <c r="Q171" s="95"/>
    </row>
    <row r="172" spans="1:17" s="72" customFormat="1" ht="15.75" x14ac:dyDescent="0.25">
      <c r="A172" s="304" t="s">
        <v>1179</v>
      </c>
      <c r="B172" s="343" t="s">
        <v>1180</v>
      </c>
      <c r="C172" s="344"/>
      <c r="D172" s="304" t="s">
        <v>1181</v>
      </c>
      <c r="E172" s="92"/>
      <c r="F172" s="92"/>
      <c r="G172" s="92"/>
      <c r="H172" s="92"/>
      <c r="I172" s="92"/>
      <c r="J172" s="95"/>
      <c r="K172" s="95"/>
      <c r="L172" s="95"/>
      <c r="M172" s="95"/>
      <c r="N172" s="95"/>
      <c r="O172" s="95"/>
      <c r="P172" s="95"/>
      <c r="Q172" s="95"/>
    </row>
    <row r="173" spans="1:17" s="72" customFormat="1" x14ac:dyDescent="0.25">
      <c r="A173" s="172" t="s">
        <v>1</v>
      </c>
      <c r="B173" s="333" t="s">
        <v>35</v>
      </c>
      <c r="C173" s="334"/>
      <c r="D173" s="174" t="s">
        <v>1182</v>
      </c>
      <c r="E173" s="92"/>
      <c r="F173" s="92"/>
      <c r="G173" s="92"/>
      <c r="H173" s="92"/>
      <c r="I173" s="92"/>
      <c r="J173" s="95"/>
      <c r="K173" s="95"/>
      <c r="L173" s="95"/>
      <c r="M173" s="95"/>
      <c r="N173" s="95"/>
      <c r="O173" s="95"/>
      <c r="P173" s="95"/>
      <c r="Q173" s="95"/>
    </row>
    <row r="174" spans="1:17" s="72" customFormat="1" x14ac:dyDescent="0.25">
      <c r="A174" s="176" t="s">
        <v>2</v>
      </c>
      <c r="B174" s="341" t="s">
        <v>35</v>
      </c>
      <c r="C174" s="342"/>
      <c r="D174" s="174" t="s">
        <v>1183</v>
      </c>
      <c r="E174" s="92"/>
      <c r="F174" s="92"/>
      <c r="G174" s="92"/>
      <c r="H174" s="92"/>
      <c r="I174" s="92"/>
      <c r="J174" s="95"/>
      <c r="K174" s="95"/>
      <c r="L174" s="95"/>
      <c r="M174" s="95"/>
      <c r="N174" s="95"/>
      <c r="O174" s="95"/>
      <c r="P174" s="95"/>
      <c r="Q174" s="95"/>
    </row>
    <row r="175" spans="1:17" s="72" customFormat="1" x14ac:dyDescent="0.25">
      <c r="A175" s="176" t="s">
        <v>4</v>
      </c>
      <c r="B175" s="341" t="s">
        <v>35</v>
      </c>
      <c r="C175" s="342"/>
      <c r="D175" s="174" t="s">
        <v>1184</v>
      </c>
      <c r="E175" s="92"/>
      <c r="F175" s="92"/>
      <c r="G175" s="92"/>
      <c r="H175" s="92"/>
      <c r="I175" s="92"/>
      <c r="J175" s="95"/>
      <c r="K175" s="95"/>
      <c r="L175" s="95"/>
      <c r="M175" s="95"/>
      <c r="N175" s="95"/>
      <c r="O175" s="95"/>
      <c r="P175" s="95"/>
      <c r="Q175" s="95"/>
    </row>
    <row r="176" spans="1:17" s="72" customFormat="1" x14ac:dyDescent="0.25">
      <c r="A176" s="176" t="s">
        <v>5</v>
      </c>
      <c r="B176" s="341" t="s">
        <v>35</v>
      </c>
      <c r="C176" s="342"/>
      <c r="D176" s="174" t="s">
        <v>1185</v>
      </c>
      <c r="E176" s="92"/>
      <c r="F176" s="92"/>
      <c r="G176" s="92"/>
      <c r="H176" s="92"/>
      <c r="I176" s="92"/>
      <c r="J176" s="95"/>
      <c r="K176" s="95"/>
      <c r="L176" s="95"/>
      <c r="M176" s="95"/>
      <c r="N176" s="95"/>
      <c r="O176" s="95"/>
      <c r="P176" s="95"/>
      <c r="Q176" s="95"/>
    </row>
    <row r="177" spans="1:17" s="72" customFormat="1" x14ac:dyDescent="0.25">
      <c r="A177" s="176" t="s">
        <v>6</v>
      </c>
      <c r="B177" s="341" t="s">
        <v>35</v>
      </c>
      <c r="C177" s="342"/>
      <c r="D177" s="174" t="s">
        <v>1186</v>
      </c>
      <c r="E177" s="92"/>
      <c r="F177" s="92"/>
      <c r="G177" s="92"/>
      <c r="H177" s="92"/>
      <c r="I177" s="92"/>
      <c r="J177" s="95"/>
      <c r="K177" s="95"/>
      <c r="L177" s="95"/>
      <c r="M177" s="95"/>
      <c r="N177" s="95"/>
      <c r="O177" s="95"/>
      <c r="P177" s="95"/>
      <c r="Q177" s="95"/>
    </row>
    <row r="178" spans="1:17" s="72" customFormat="1" x14ac:dyDescent="0.25">
      <c r="A178" s="172" t="s">
        <v>7</v>
      </c>
      <c r="B178" s="333" t="s">
        <v>35</v>
      </c>
      <c r="C178" s="334"/>
      <c r="D178" s="174" t="s">
        <v>1238</v>
      </c>
      <c r="E178" s="92"/>
      <c r="F178" s="92"/>
      <c r="G178" s="92"/>
      <c r="H178" s="92"/>
      <c r="I178" s="92"/>
      <c r="J178" s="95"/>
      <c r="K178" s="95"/>
      <c r="L178" s="95"/>
      <c r="M178" s="95"/>
      <c r="N178" s="95"/>
      <c r="O178" s="95"/>
      <c r="P178" s="95"/>
      <c r="Q178" s="95"/>
    </row>
    <row r="179" spans="1:17" s="72" customFormat="1" x14ac:dyDescent="0.25">
      <c r="A179" s="172" t="s">
        <v>8</v>
      </c>
      <c r="B179" s="333" t="s">
        <v>35</v>
      </c>
      <c r="C179" s="334"/>
      <c r="D179" s="174" t="s">
        <v>2670</v>
      </c>
      <c r="E179" s="92"/>
      <c r="F179" s="92"/>
      <c r="G179" s="92"/>
      <c r="H179" s="92"/>
      <c r="I179" s="92"/>
      <c r="J179" s="95"/>
      <c r="K179" s="95"/>
      <c r="L179" s="95"/>
      <c r="M179" s="95"/>
      <c r="N179" s="95"/>
      <c r="O179" s="95"/>
      <c r="P179" s="95"/>
      <c r="Q179" s="95"/>
    </row>
    <row r="180" spans="1:17" s="72" customFormat="1" ht="25.5" x14ac:dyDescent="0.25">
      <c r="A180" s="172" t="s">
        <v>9</v>
      </c>
      <c r="B180" s="333" t="s">
        <v>35</v>
      </c>
      <c r="C180" s="334"/>
      <c r="D180" s="174" t="s">
        <v>1239</v>
      </c>
      <c r="E180" s="92"/>
      <c r="F180" s="92"/>
      <c r="G180" s="92"/>
      <c r="H180" s="92"/>
      <c r="I180" s="92"/>
      <c r="J180" s="95"/>
      <c r="K180" s="95"/>
      <c r="L180" s="95"/>
      <c r="M180" s="95"/>
      <c r="N180" s="95"/>
      <c r="O180" s="95"/>
      <c r="P180" s="95"/>
      <c r="Q180" s="95"/>
    </row>
    <row r="181" spans="1:17" s="72" customFormat="1" x14ac:dyDescent="0.25">
      <c r="A181" s="172" t="s">
        <v>10</v>
      </c>
      <c r="B181" s="333" t="s">
        <v>35</v>
      </c>
      <c r="C181" s="334"/>
      <c r="D181" s="174" t="s">
        <v>1240</v>
      </c>
      <c r="E181" s="92"/>
      <c r="F181" s="92"/>
      <c r="G181" s="92"/>
      <c r="H181" s="92"/>
      <c r="I181" s="92"/>
      <c r="J181" s="95"/>
      <c r="K181" s="95"/>
      <c r="L181" s="95"/>
      <c r="M181" s="95"/>
      <c r="N181" s="95"/>
      <c r="O181" s="95"/>
      <c r="P181" s="95"/>
      <c r="Q181" s="95"/>
    </row>
    <row r="182" spans="1:17" s="72" customFormat="1" x14ac:dyDescent="0.25">
      <c r="A182" s="172" t="s">
        <v>11</v>
      </c>
      <c r="B182" s="333" t="s">
        <v>36</v>
      </c>
      <c r="C182" s="334"/>
      <c r="D182" s="174" t="s">
        <v>1191</v>
      </c>
      <c r="E182" s="92"/>
      <c r="F182" s="92"/>
      <c r="G182" s="92"/>
      <c r="H182" s="92"/>
      <c r="I182" s="92"/>
      <c r="J182" s="95"/>
      <c r="K182" s="95"/>
      <c r="L182" s="95"/>
      <c r="M182" s="95"/>
      <c r="N182" s="95"/>
      <c r="O182" s="95"/>
      <c r="P182" s="95"/>
      <c r="Q182" s="95"/>
    </row>
    <row r="183" spans="1:17" s="72" customFormat="1" x14ac:dyDescent="0.25">
      <c r="A183" s="172" t="s">
        <v>12</v>
      </c>
      <c r="B183" s="333" t="s">
        <v>36</v>
      </c>
      <c r="C183" s="334"/>
      <c r="D183" s="174" t="s">
        <v>1192</v>
      </c>
      <c r="E183" s="92"/>
      <c r="F183" s="92"/>
      <c r="G183" s="92"/>
      <c r="H183" s="92"/>
      <c r="I183" s="92"/>
      <c r="J183" s="95"/>
      <c r="K183" s="95"/>
      <c r="L183" s="95"/>
      <c r="M183" s="95"/>
      <c r="N183" s="95"/>
      <c r="O183" s="95"/>
      <c r="P183" s="95"/>
      <c r="Q183" s="95"/>
    </row>
    <row r="184" spans="1:17" s="72" customFormat="1" x14ac:dyDescent="0.25">
      <c r="A184" s="172" t="s">
        <v>13</v>
      </c>
      <c r="B184" s="333" t="s">
        <v>35</v>
      </c>
      <c r="C184" s="334"/>
      <c r="D184" s="174" t="s">
        <v>1193</v>
      </c>
      <c r="E184" s="92"/>
      <c r="F184" s="92"/>
      <c r="G184" s="92"/>
      <c r="H184" s="92"/>
      <c r="I184" s="92"/>
      <c r="J184" s="95"/>
      <c r="K184" s="95"/>
      <c r="L184" s="95"/>
      <c r="M184" s="95"/>
      <c r="N184" s="95"/>
      <c r="O184" s="95"/>
      <c r="P184" s="95"/>
      <c r="Q184" s="95"/>
    </row>
    <row r="185" spans="1:17" s="72" customFormat="1" x14ac:dyDescent="0.25">
      <c r="A185" s="172" t="s">
        <v>14</v>
      </c>
      <c r="B185" s="333" t="s">
        <v>35</v>
      </c>
      <c r="C185" s="334"/>
      <c r="D185" s="174" t="s">
        <v>1194</v>
      </c>
      <c r="E185" s="92"/>
      <c r="F185" s="92"/>
      <c r="G185" s="92"/>
      <c r="H185" s="92"/>
      <c r="I185" s="92"/>
      <c r="J185" s="95"/>
      <c r="K185" s="95"/>
      <c r="L185" s="95"/>
      <c r="M185" s="95"/>
      <c r="N185" s="95"/>
      <c r="O185" s="95"/>
      <c r="P185" s="95"/>
      <c r="Q185" s="95"/>
    </row>
    <row r="186" spans="1:17" s="72" customFormat="1" x14ac:dyDescent="0.25">
      <c r="A186" s="172" t="s">
        <v>1054</v>
      </c>
      <c r="B186" s="333" t="s">
        <v>35</v>
      </c>
      <c r="C186" s="334"/>
      <c r="D186" s="78" t="s">
        <v>2685</v>
      </c>
      <c r="E186" s="92"/>
      <c r="F186" s="92"/>
      <c r="G186" s="92"/>
      <c r="H186" s="92"/>
      <c r="I186" s="92"/>
      <c r="J186" s="95"/>
      <c r="K186" s="95"/>
      <c r="L186" s="95"/>
      <c r="M186" s="95"/>
      <c r="N186" s="95"/>
      <c r="O186" s="95"/>
      <c r="P186" s="95"/>
      <c r="Q186" s="95"/>
    </row>
    <row r="187" spans="1:17" s="72" customFormat="1" x14ac:dyDescent="0.25">
      <c r="A187" s="172" t="s">
        <v>1055</v>
      </c>
      <c r="B187" s="333" t="s">
        <v>35</v>
      </c>
      <c r="C187" s="334"/>
      <c r="D187" s="78" t="s">
        <v>2686</v>
      </c>
      <c r="E187" s="92"/>
      <c r="F187" s="92"/>
      <c r="G187" s="92"/>
      <c r="H187" s="92"/>
      <c r="I187" s="92"/>
      <c r="J187" s="95"/>
      <c r="K187" s="95"/>
      <c r="L187" s="95"/>
      <c r="M187" s="95"/>
      <c r="N187" s="95"/>
      <c r="O187" s="95"/>
      <c r="P187" s="95"/>
      <c r="Q187" s="95"/>
    </row>
    <row r="188" spans="1:17" s="72" customFormat="1" x14ac:dyDescent="0.25">
      <c r="A188" s="172" t="s">
        <v>15</v>
      </c>
      <c r="B188" s="328" t="s">
        <v>35</v>
      </c>
      <c r="C188" s="328"/>
      <c r="D188" s="174" t="s">
        <v>1220</v>
      </c>
      <c r="E188" s="92"/>
      <c r="F188" s="92"/>
      <c r="G188" s="92"/>
      <c r="H188" s="92"/>
      <c r="I188" s="92"/>
      <c r="J188" s="95"/>
      <c r="K188" s="95"/>
      <c r="L188" s="95"/>
      <c r="M188" s="95"/>
      <c r="N188" s="95"/>
      <c r="O188" s="95"/>
      <c r="P188" s="95"/>
      <c r="Q188" s="95"/>
    </row>
    <row r="189" spans="1:17" s="72" customFormat="1" x14ac:dyDescent="0.25">
      <c r="A189" s="172" t="s">
        <v>17</v>
      </c>
      <c r="B189" s="328" t="s">
        <v>1118</v>
      </c>
      <c r="C189" s="328"/>
      <c r="D189" s="174" t="s">
        <v>1197</v>
      </c>
      <c r="E189" s="92"/>
      <c r="F189" s="92"/>
      <c r="G189" s="92"/>
      <c r="H189" s="92"/>
      <c r="I189" s="92"/>
      <c r="J189" s="95"/>
      <c r="K189" s="95"/>
      <c r="L189" s="95"/>
      <c r="M189" s="95"/>
      <c r="N189" s="95"/>
      <c r="O189" s="95"/>
      <c r="P189" s="95"/>
      <c r="Q189" s="95"/>
    </row>
    <row r="190" spans="1:17" s="72" customFormat="1" x14ac:dyDescent="0.25">
      <c r="A190" s="176" t="s">
        <v>17</v>
      </c>
      <c r="B190" s="327" t="s">
        <v>1119</v>
      </c>
      <c r="C190" s="327"/>
      <c r="D190" s="174" t="s">
        <v>1197</v>
      </c>
      <c r="E190" s="92"/>
      <c r="F190" s="92"/>
      <c r="G190" s="92"/>
      <c r="H190" s="92"/>
      <c r="I190" s="92"/>
      <c r="J190" s="95"/>
      <c r="K190" s="95"/>
      <c r="L190" s="95"/>
      <c r="M190" s="95"/>
      <c r="N190" s="95"/>
      <c r="O190" s="95"/>
      <c r="P190" s="95"/>
      <c r="Q190" s="95"/>
    </row>
    <row r="191" spans="1:17" s="72" customFormat="1" ht="15" customHeight="1" x14ac:dyDescent="0.25">
      <c r="A191" s="176" t="s">
        <v>18</v>
      </c>
      <c r="B191" s="327" t="s">
        <v>1119</v>
      </c>
      <c r="C191" s="327"/>
      <c r="D191" s="174" t="s">
        <v>1198</v>
      </c>
      <c r="E191" s="92"/>
      <c r="F191" s="92"/>
      <c r="G191" s="92"/>
      <c r="H191" s="92"/>
      <c r="I191" s="92"/>
      <c r="J191" s="95"/>
      <c r="K191" s="95"/>
      <c r="L191" s="95"/>
      <c r="M191" s="95"/>
      <c r="N191" s="95"/>
      <c r="O191" s="95"/>
      <c r="P191" s="95"/>
      <c r="Q191" s="95"/>
    </row>
    <row r="192" spans="1:17" s="190" customFormat="1" ht="15" customHeight="1" x14ac:dyDescent="0.25">
      <c r="A192" s="176" t="s">
        <v>19</v>
      </c>
      <c r="B192" s="327" t="s">
        <v>1119</v>
      </c>
      <c r="C192" s="327"/>
      <c r="D192" s="174" t="s">
        <v>1199</v>
      </c>
      <c r="E192" s="92"/>
      <c r="F192" s="92"/>
      <c r="G192" s="92"/>
      <c r="H192" s="92"/>
      <c r="I192" s="92"/>
    </row>
    <row r="193" spans="1:9" s="95" customFormat="1" x14ac:dyDescent="0.25">
      <c r="A193" s="179" t="s">
        <v>20</v>
      </c>
      <c r="B193" s="328" t="s">
        <v>35</v>
      </c>
      <c r="C193" s="328"/>
      <c r="D193" s="174" t="s">
        <v>1200</v>
      </c>
      <c r="E193" s="92"/>
      <c r="F193" s="92"/>
      <c r="G193" s="92"/>
      <c r="H193" s="92"/>
      <c r="I193" s="92"/>
    </row>
    <row r="194" spans="1:9" s="95" customFormat="1" x14ac:dyDescent="0.25">
      <c r="A194" s="172" t="s">
        <v>1241</v>
      </c>
      <c r="B194" s="328" t="s">
        <v>35</v>
      </c>
      <c r="C194" s="328"/>
      <c r="D194" s="174" t="s">
        <v>1242</v>
      </c>
      <c r="E194" s="92"/>
      <c r="F194" s="92"/>
      <c r="G194" s="92"/>
      <c r="H194" s="92"/>
      <c r="I194" s="92"/>
    </row>
    <row r="195" spans="1:9" s="95" customFormat="1" x14ac:dyDescent="0.25">
      <c r="A195" s="188" t="s">
        <v>26</v>
      </c>
      <c r="B195" s="328" t="s">
        <v>39</v>
      </c>
      <c r="C195" s="328"/>
      <c r="D195" s="174" t="s">
        <v>1206</v>
      </c>
      <c r="E195" s="92"/>
      <c r="F195" s="92"/>
      <c r="G195" s="92"/>
      <c r="H195" s="92"/>
      <c r="I195" s="92"/>
    </row>
    <row r="196" spans="1:9" s="95" customFormat="1" x14ac:dyDescent="0.25">
      <c r="A196" s="172" t="s">
        <v>27</v>
      </c>
      <c r="B196" s="328" t="s">
        <v>35</v>
      </c>
      <c r="C196" s="328"/>
      <c r="D196" s="174" t="s">
        <v>1228</v>
      </c>
      <c r="E196" s="92"/>
      <c r="F196" s="92"/>
      <c r="G196" s="92"/>
      <c r="H196" s="92"/>
      <c r="I196" s="92"/>
    </row>
    <row r="197" spans="1:9" s="95" customFormat="1" ht="30" customHeight="1" x14ac:dyDescent="0.25">
      <c r="A197" s="330"/>
      <c r="B197" s="330"/>
      <c r="C197" s="330"/>
      <c r="D197" s="330"/>
      <c r="E197" s="92"/>
      <c r="F197" s="92"/>
      <c r="G197" s="92"/>
      <c r="H197" s="92"/>
      <c r="I197" s="92"/>
    </row>
    <row r="198" spans="1:9" s="95" customFormat="1" ht="30" customHeight="1" x14ac:dyDescent="0.25">
      <c r="A198" s="309" t="s">
        <v>2706</v>
      </c>
      <c r="B198" s="309"/>
      <c r="C198" s="309"/>
      <c r="D198" s="309"/>
      <c r="E198" s="92"/>
      <c r="F198" s="92"/>
      <c r="G198" s="92"/>
      <c r="H198" s="92"/>
      <c r="I198" s="92"/>
    </row>
    <row r="199" spans="1:9" s="95" customFormat="1" ht="15.75" customHeight="1" x14ac:dyDescent="0.25">
      <c r="A199" s="304" t="s">
        <v>1179</v>
      </c>
      <c r="B199" s="343" t="s">
        <v>1180</v>
      </c>
      <c r="C199" s="344"/>
      <c r="D199" s="304" t="s">
        <v>1181</v>
      </c>
      <c r="E199" s="92"/>
      <c r="F199" s="92"/>
      <c r="G199" s="92"/>
      <c r="H199" s="92"/>
      <c r="I199" s="92"/>
    </row>
    <row r="200" spans="1:9" s="95" customFormat="1" x14ac:dyDescent="0.25">
      <c r="A200" s="176" t="s">
        <v>5</v>
      </c>
      <c r="B200" s="327" t="s">
        <v>35</v>
      </c>
      <c r="C200" s="327"/>
      <c r="D200" s="174" t="s">
        <v>1186</v>
      </c>
      <c r="E200" s="92"/>
      <c r="F200" s="92"/>
    </row>
    <row r="201" spans="1:9" s="95" customFormat="1" x14ac:dyDescent="0.25">
      <c r="A201" s="176" t="s">
        <v>6</v>
      </c>
      <c r="B201" s="327" t="s">
        <v>35</v>
      </c>
      <c r="C201" s="327"/>
      <c r="D201" s="174" t="s">
        <v>1187</v>
      </c>
      <c r="E201" s="92"/>
      <c r="F201" s="92"/>
    </row>
    <row r="202" spans="1:9" s="95" customFormat="1" x14ac:dyDescent="0.25">
      <c r="A202" s="172" t="s">
        <v>8</v>
      </c>
      <c r="B202" s="328" t="s">
        <v>35</v>
      </c>
      <c r="C202" s="328"/>
      <c r="D202" s="174" t="s">
        <v>2667</v>
      </c>
      <c r="E202" s="92"/>
      <c r="F202" s="92"/>
    </row>
    <row r="203" spans="1:9" s="95" customFormat="1" ht="25.5" x14ac:dyDescent="0.25">
      <c r="A203" s="172" t="s">
        <v>9</v>
      </c>
      <c r="B203" s="328" t="s">
        <v>35</v>
      </c>
      <c r="C203" s="328"/>
      <c r="D203" s="174" t="s">
        <v>2672</v>
      </c>
      <c r="E203" s="92"/>
      <c r="F203" s="92"/>
    </row>
    <row r="204" spans="1:9" s="95" customFormat="1" ht="25.5" x14ac:dyDescent="0.25">
      <c r="A204" s="172" t="s">
        <v>10</v>
      </c>
      <c r="B204" s="328" t="s">
        <v>35</v>
      </c>
      <c r="C204" s="328"/>
      <c r="D204" s="174" t="s">
        <v>2673</v>
      </c>
      <c r="E204" s="92"/>
      <c r="F204" s="92"/>
    </row>
    <row r="205" spans="1:9" s="95" customFormat="1" x14ac:dyDescent="0.25">
      <c r="A205" s="172" t="s">
        <v>11</v>
      </c>
      <c r="B205" s="328" t="s">
        <v>36</v>
      </c>
      <c r="C205" s="328"/>
      <c r="D205" s="174" t="s">
        <v>1191</v>
      </c>
      <c r="E205" s="92"/>
      <c r="F205" s="92"/>
    </row>
    <row r="206" spans="1:9" s="95" customFormat="1" x14ac:dyDescent="0.25">
      <c r="A206" s="172" t="s">
        <v>12</v>
      </c>
      <c r="B206" s="328" t="s">
        <v>36</v>
      </c>
      <c r="C206" s="328"/>
      <c r="D206" s="174" t="s">
        <v>1192</v>
      </c>
      <c r="E206" s="92"/>
      <c r="F206" s="92"/>
    </row>
    <row r="207" spans="1:9" s="95" customFormat="1" x14ac:dyDescent="0.25">
      <c r="A207" s="172" t="s">
        <v>13</v>
      </c>
      <c r="B207" s="328" t="s">
        <v>35</v>
      </c>
      <c r="C207" s="328"/>
      <c r="D207" s="174" t="s">
        <v>1193</v>
      </c>
      <c r="E207" s="92"/>
      <c r="F207" s="92"/>
    </row>
    <row r="208" spans="1:9" s="95" customFormat="1" x14ac:dyDescent="0.25">
      <c r="A208" s="172" t="s">
        <v>14</v>
      </c>
      <c r="B208" s="328" t="s">
        <v>35</v>
      </c>
      <c r="C208" s="328"/>
      <c r="D208" s="174" t="s">
        <v>1194</v>
      </c>
      <c r="E208" s="92"/>
      <c r="F208" s="92"/>
    </row>
    <row r="209" spans="1:9" s="95" customFormat="1" x14ac:dyDescent="0.25">
      <c r="A209" s="172" t="s">
        <v>15</v>
      </c>
      <c r="B209" s="328" t="s">
        <v>35</v>
      </c>
      <c r="C209" s="328"/>
      <c r="D209" s="174" t="s">
        <v>1195</v>
      </c>
      <c r="E209" s="92"/>
      <c r="F209" s="92"/>
    </row>
    <row r="210" spans="1:9" s="95" customFormat="1" x14ac:dyDescent="0.25">
      <c r="A210" s="172" t="s">
        <v>1054</v>
      </c>
      <c r="B210" s="328" t="s">
        <v>35</v>
      </c>
      <c r="C210" s="328"/>
      <c r="D210" s="78" t="s">
        <v>2685</v>
      </c>
      <c r="E210" s="92"/>
      <c r="F210" s="92"/>
    </row>
    <row r="211" spans="1:9" s="95" customFormat="1" x14ac:dyDescent="0.25">
      <c r="A211" s="172" t="s">
        <v>1055</v>
      </c>
      <c r="B211" s="328" t="s">
        <v>35</v>
      </c>
      <c r="C211" s="328"/>
      <c r="D211" s="78" t="s">
        <v>2686</v>
      </c>
      <c r="E211" s="92"/>
      <c r="F211" s="92"/>
    </row>
    <row r="212" spans="1:9" s="95" customFormat="1" x14ac:dyDescent="0.25">
      <c r="A212" s="172" t="s">
        <v>21</v>
      </c>
      <c r="B212" s="328" t="s">
        <v>35</v>
      </c>
      <c r="C212" s="328"/>
      <c r="D212" s="174" t="s">
        <v>1201</v>
      </c>
      <c r="E212" s="92"/>
      <c r="F212" s="92"/>
    </row>
    <row r="213" spans="1:9" s="95" customFormat="1" x14ac:dyDescent="0.25">
      <c r="A213" s="172" t="s">
        <v>24</v>
      </c>
      <c r="B213" s="328" t="s">
        <v>35</v>
      </c>
      <c r="C213" s="328"/>
      <c r="D213" s="174" t="s">
        <v>1204</v>
      </c>
      <c r="E213" s="92"/>
      <c r="F213" s="92"/>
    </row>
    <row r="214" spans="1:9" s="95" customFormat="1" x14ac:dyDescent="0.25">
      <c r="A214" s="172" t="s">
        <v>25</v>
      </c>
      <c r="B214" s="328" t="s">
        <v>35</v>
      </c>
      <c r="C214" s="328"/>
      <c r="D214" s="174" t="s">
        <v>1205</v>
      </c>
      <c r="E214" s="92"/>
      <c r="F214" s="92"/>
    </row>
    <row r="215" spans="1:9" s="95" customFormat="1" x14ac:dyDescent="0.25">
      <c r="A215" s="188" t="s">
        <v>26</v>
      </c>
      <c r="B215" s="329" t="s">
        <v>1752</v>
      </c>
      <c r="C215" s="329"/>
      <c r="D215" s="174" t="s">
        <v>1206</v>
      </c>
      <c r="E215" s="92"/>
      <c r="F215" s="92"/>
    </row>
    <row r="216" spans="1:9" s="95" customFormat="1" x14ac:dyDescent="0.25">
      <c r="A216" s="172" t="s">
        <v>28</v>
      </c>
      <c r="B216" s="328" t="s">
        <v>37</v>
      </c>
      <c r="C216" s="328"/>
      <c r="D216" s="174" t="s">
        <v>1208</v>
      </c>
      <c r="E216" s="92"/>
      <c r="F216" s="92"/>
    </row>
    <row r="217" spans="1:9" s="95" customFormat="1" x14ac:dyDescent="0.25">
      <c r="A217" s="172" t="s">
        <v>29</v>
      </c>
      <c r="B217" s="328" t="s">
        <v>38</v>
      </c>
      <c r="C217" s="328"/>
      <c r="D217" s="174" t="s">
        <v>1209</v>
      </c>
      <c r="E217" s="92"/>
      <c r="F217" s="92"/>
    </row>
    <row r="218" spans="1:9" s="95" customFormat="1" x14ac:dyDescent="0.25">
      <c r="A218" s="172" t="s">
        <v>30</v>
      </c>
      <c r="B218" s="328" t="s">
        <v>38</v>
      </c>
      <c r="C218" s="328"/>
      <c r="D218" s="174" t="s">
        <v>1210</v>
      </c>
      <c r="E218" s="92"/>
      <c r="F218" s="92"/>
    </row>
    <row r="219" spans="1:9" s="95" customFormat="1" x14ac:dyDescent="0.25">
      <c r="A219" s="172" t="s">
        <v>31</v>
      </c>
      <c r="B219" s="328" t="s">
        <v>37</v>
      </c>
      <c r="C219" s="328"/>
      <c r="D219" s="174" t="s">
        <v>1211</v>
      </c>
      <c r="E219" s="92"/>
      <c r="F219" s="92"/>
    </row>
    <row r="220" spans="1:9" s="95" customFormat="1" x14ac:dyDescent="0.25">
      <c r="A220" s="172" t="s">
        <v>32</v>
      </c>
      <c r="B220" s="328" t="s">
        <v>37</v>
      </c>
      <c r="C220" s="328"/>
      <c r="D220" s="174" t="s">
        <v>1212</v>
      </c>
      <c r="E220" s="92"/>
      <c r="F220" s="92"/>
    </row>
    <row r="221" spans="1:9" s="95" customFormat="1" x14ac:dyDescent="0.25">
      <c r="A221" s="172" t="s">
        <v>33</v>
      </c>
      <c r="B221" s="328" t="s">
        <v>38</v>
      </c>
      <c r="C221" s="328"/>
      <c r="D221" s="174" t="s">
        <v>1213</v>
      </c>
      <c r="E221" s="92"/>
      <c r="F221" s="92"/>
    </row>
    <row r="222" spans="1:9" s="95" customFormat="1" x14ac:dyDescent="0.25">
      <c r="A222" s="324">
        <v>-999</v>
      </c>
      <c r="B222" s="325"/>
      <c r="C222" s="326"/>
      <c r="D222" s="174" t="s">
        <v>1215</v>
      </c>
      <c r="E222" s="92"/>
    </row>
    <row r="223" spans="1:9" s="95" customFormat="1" x14ac:dyDescent="0.2">
      <c r="A223" s="192"/>
      <c r="B223" s="192"/>
      <c r="C223" s="193"/>
      <c r="D223" s="92"/>
      <c r="E223" s="92"/>
    </row>
    <row r="224" spans="1:9" s="95" customFormat="1" x14ac:dyDescent="0.2">
      <c r="A224" s="192"/>
      <c r="B224" s="192"/>
      <c r="C224" s="193"/>
      <c r="D224" s="191"/>
      <c r="E224" s="92"/>
      <c r="F224" s="92"/>
      <c r="G224" s="92"/>
      <c r="H224" s="92"/>
      <c r="I224" s="92"/>
    </row>
    <row r="225" spans="1:17" s="95" customFormat="1" x14ac:dyDescent="0.2">
      <c r="A225" s="192"/>
      <c r="B225" s="192"/>
      <c r="C225" s="193"/>
      <c r="D225" s="191"/>
      <c r="E225" s="92"/>
      <c r="F225" s="92"/>
      <c r="G225" s="92"/>
      <c r="H225" s="92"/>
      <c r="I225" s="92"/>
    </row>
    <row r="226" spans="1:17" s="72" customFormat="1" x14ac:dyDescent="0.2">
      <c r="A226" s="192"/>
      <c r="B226" s="192"/>
      <c r="C226" s="193"/>
      <c r="D226" s="191"/>
      <c r="E226" s="92"/>
      <c r="F226" s="92"/>
      <c r="G226" s="92"/>
      <c r="H226" s="92"/>
      <c r="I226" s="92"/>
      <c r="J226" s="95"/>
      <c r="K226" s="95"/>
      <c r="L226" s="95"/>
      <c r="M226" s="95"/>
      <c r="N226" s="95"/>
      <c r="O226" s="95"/>
      <c r="P226" s="95"/>
      <c r="Q226" s="95"/>
    </row>
    <row r="227" spans="1:17" s="72" customFormat="1" x14ac:dyDescent="0.2">
      <c r="A227" s="192"/>
      <c r="B227" s="192"/>
      <c r="C227" s="193"/>
      <c r="D227" s="191"/>
      <c r="E227" s="92"/>
      <c r="F227" s="92"/>
      <c r="G227" s="92"/>
      <c r="H227" s="92"/>
      <c r="I227" s="92"/>
      <c r="J227" s="95"/>
      <c r="K227" s="95"/>
      <c r="L227" s="95"/>
      <c r="M227" s="95"/>
      <c r="N227" s="95"/>
      <c r="O227" s="95"/>
      <c r="P227" s="95"/>
      <c r="Q227" s="95"/>
    </row>
    <row r="228" spans="1:17" s="72" customFormat="1" x14ac:dyDescent="0.2">
      <c r="A228" s="192"/>
      <c r="B228" s="192"/>
      <c r="C228" s="193"/>
      <c r="D228" s="191"/>
      <c r="E228" s="92"/>
      <c r="F228" s="92"/>
      <c r="G228" s="92"/>
      <c r="H228" s="92"/>
      <c r="I228" s="92"/>
      <c r="J228" s="95"/>
      <c r="K228" s="95"/>
      <c r="L228" s="95"/>
      <c r="M228" s="95"/>
      <c r="N228" s="95"/>
      <c r="O228" s="95"/>
      <c r="P228" s="95"/>
      <c r="Q228" s="95"/>
    </row>
    <row r="229" spans="1:17" s="72" customFormat="1" x14ac:dyDescent="0.2">
      <c r="A229" s="192"/>
      <c r="B229" s="192"/>
      <c r="C229" s="193"/>
      <c r="D229" s="191"/>
      <c r="E229" s="144"/>
      <c r="F229" s="144"/>
      <c r="G229" s="144"/>
      <c r="H229" s="92"/>
      <c r="I229" s="92"/>
      <c r="J229" s="95"/>
      <c r="K229" s="95"/>
      <c r="L229" s="95"/>
      <c r="M229" s="95"/>
      <c r="N229" s="95"/>
      <c r="O229" s="95"/>
      <c r="P229" s="95"/>
      <c r="Q229" s="95"/>
    </row>
    <row r="230" spans="1:17" s="72" customFormat="1" x14ac:dyDescent="0.2">
      <c r="A230" s="192"/>
      <c r="B230" s="192"/>
      <c r="C230" s="193"/>
      <c r="D230" s="191"/>
      <c r="E230" s="144"/>
      <c r="F230" s="144"/>
      <c r="G230" s="144"/>
      <c r="H230" s="92"/>
      <c r="I230" s="92"/>
      <c r="J230" s="95"/>
      <c r="K230" s="95"/>
      <c r="L230" s="95"/>
      <c r="M230" s="95"/>
      <c r="N230" s="95"/>
      <c r="O230" s="95"/>
      <c r="P230" s="95"/>
      <c r="Q230" s="95"/>
    </row>
    <row r="231" spans="1:17" s="72" customFormat="1" x14ac:dyDescent="0.2">
      <c r="A231" s="192"/>
      <c r="B231" s="192"/>
      <c r="C231" s="193"/>
      <c r="D231" s="191"/>
      <c r="E231" s="144"/>
      <c r="F231" s="144"/>
      <c r="G231" s="144"/>
      <c r="H231" s="92"/>
      <c r="I231" s="92"/>
      <c r="J231" s="95"/>
      <c r="K231" s="95"/>
      <c r="L231" s="95"/>
      <c r="M231" s="95"/>
      <c r="N231" s="95"/>
      <c r="O231" s="95"/>
      <c r="P231" s="95"/>
      <c r="Q231" s="95"/>
    </row>
    <row r="232" spans="1:17" s="72" customFormat="1" x14ac:dyDescent="0.2">
      <c r="A232" s="192"/>
      <c r="B232" s="192"/>
      <c r="C232" s="193"/>
      <c r="D232" s="191"/>
      <c r="E232" s="144"/>
      <c r="F232" s="144"/>
      <c r="G232" s="144"/>
      <c r="H232" s="92"/>
      <c r="I232" s="92"/>
      <c r="J232" s="95"/>
      <c r="K232" s="95"/>
      <c r="L232" s="95"/>
      <c r="M232" s="95"/>
      <c r="N232" s="95"/>
      <c r="O232" s="95"/>
      <c r="P232" s="95"/>
      <c r="Q232" s="95"/>
    </row>
    <row r="233" spans="1:17" s="72" customFormat="1" x14ac:dyDescent="0.2">
      <c r="A233" s="192"/>
      <c r="B233" s="192"/>
      <c r="C233" s="193"/>
      <c r="D233" s="191"/>
      <c r="E233" s="144"/>
      <c r="F233" s="144"/>
      <c r="G233" s="144"/>
      <c r="H233" s="92"/>
      <c r="I233" s="92"/>
      <c r="J233" s="95"/>
      <c r="K233" s="95"/>
      <c r="L233" s="95"/>
      <c r="M233" s="95"/>
      <c r="N233" s="95"/>
      <c r="O233" s="95"/>
      <c r="P233" s="95"/>
      <c r="Q233" s="95"/>
    </row>
    <row r="234" spans="1:17" s="72" customFormat="1" x14ac:dyDescent="0.2">
      <c r="A234" s="192"/>
      <c r="B234" s="192"/>
      <c r="C234" s="193"/>
      <c r="D234" s="191"/>
      <c r="E234" s="144"/>
      <c r="F234" s="144"/>
      <c r="G234" s="144"/>
      <c r="H234" s="92"/>
      <c r="I234" s="92"/>
      <c r="J234" s="95"/>
      <c r="K234" s="95"/>
      <c r="L234" s="95"/>
      <c r="M234" s="95"/>
      <c r="N234" s="95"/>
      <c r="O234" s="95"/>
      <c r="P234" s="95"/>
      <c r="Q234" s="95"/>
    </row>
    <row r="235" spans="1:17" s="72" customFormat="1" x14ac:dyDescent="0.2">
      <c r="A235" s="192"/>
      <c r="B235" s="192"/>
      <c r="C235" s="193"/>
      <c r="D235" s="191"/>
      <c r="E235" s="144"/>
      <c r="F235" s="144"/>
      <c r="G235" s="144"/>
      <c r="H235" s="92"/>
      <c r="I235" s="92"/>
      <c r="J235" s="95"/>
      <c r="K235" s="95"/>
      <c r="L235" s="95"/>
      <c r="M235" s="95"/>
      <c r="N235" s="95"/>
      <c r="O235" s="95"/>
      <c r="P235" s="95"/>
      <c r="Q235" s="95"/>
    </row>
    <row r="236" spans="1:17" s="72" customFormat="1" x14ac:dyDescent="0.2">
      <c r="A236" s="192"/>
      <c r="B236" s="192"/>
      <c r="C236" s="193"/>
      <c r="D236" s="191"/>
      <c r="E236" s="144"/>
      <c r="F236" s="144"/>
      <c r="G236" s="144"/>
      <c r="H236" s="92"/>
      <c r="I236" s="92"/>
      <c r="J236" s="95"/>
      <c r="K236" s="95"/>
      <c r="L236" s="95"/>
      <c r="M236" s="95"/>
      <c r="N236" s="95"/>
      <c r="O236" s="95"/>
      <c r="P236" s="95"/>
      <c r="Q236" s="95"/>
    </row>
    <row r="237" spans="1:17" s="72" customFormat="1" x14ac:dyDescent="0.2">
      <c r="A237" s="192"/>
      <c r="B237" s="192"/>
      <c r="C237" s="193"/>
      <c r="D237" s="191"/>
      <c r="E237" s="144"/>
      <c r="F237" s="144"/>
      <c r="G237" s="144"/>
      <c r="H237" s="92"/>
      <c r="I237" s="92"/>
      <c r="J237" s="95"/>
      <c r="K237" s="95"/>
      <c r="L237" s="95"/>
      <c r="M237" s="95"/>
      <c r="N237" s="95"/>
      <c r="O237" s="95"/>
      <c r="P237" s="95"/>
      <c r="Q237" s="95"/>
    </row>
    <row r="238" spans="1:17" s="72" customFormat="1" x14ac:dyDescent="0.2">
      <c r="A238" s="192"/>
      <c r="B238" s="192"/>
      <c r="C238" s="193"/>
      <c r="D238" s="191"/>
      <c r="E238" s="144"/>
      <c r="F238" s="144"/>
      <c r="G238" s="144"/>
      <c r="H238" s="92"/>
      <c r="I238" s="92"/>
      <c r="J238" s="95"/>
      <c r="K238" s="95"/>
      <c r="L238" s="95"/>
      <c r="M238" s="95"/>
      <c r="N238" s="95"/>
      <c r="O238" s="95"/>
      <c r="P238" s="95"/>
      <c r="Q238" s="95"/>
    </row>
    <row r="239" spans="1:17" s="72" customFormat="1" x14ac:dyDescent="0.2">
      <c r="A239" s="192"/>
      <c r="B239" s="192"/>
      <c r="C239" s="193"/>
      <c r="D239" s="191"/>
      <c r="E239" s="144"/>
      <c r="F239" s="144"/>
      <c r="G239" s="144"/>
      <c r="H239" s="92"/>
      <c r="I239" s="92"/>
      <c r="J239" s="95"/>
      <c r="K239" s="95"/>
      <c r="L239" s="95"/>
      <c r="M239" s="95"/>
      <c r="N239" s="95"/>
      <c r="O239" s="95"/>
      <c r="P239" s="95"/>
      <c r="Q239" s="95"/>
    </row>
  </sheetData>
  <dataConsolidate/>
  <mergeCells count="191">
    <mergeCell ref="A161:D161"/>
    <mergeCell ref="B165:C165"/>
    <mergeCell ref="B166:C166"/>
    <mergeCell ref="B169:C169"/>
    <mergeCell ref="B199:C199"/>
    <mergeCell ref="B162:C162"/>
    <mergeCell ref="B164:C164"/>
    <mergeCell ref="B163:C163"/>
    <mergeCell ref="B167:C167"/>
    <mergeCell ref="B168:C168"/>
    <mergeCell ref="A170:D170"/>
    <mergeCell ref="B176:C176"/>
    <mergeCell ref="B177:C177"/>
    <mergeCell ref="B178:C178"/>
    <mergeCell ref="A171:D171"/>
    <mergeCell ref="B172:C172"/>
    <mergeCell ref="B173:C173"/>
    <mergeCell ref="B174:C174"/>
    <mergeCell ref="B182:C182"/>
    <mergeCell ref="B183:C183"/>
    <mergeCell ref="B184:C184"/>
    <mergeCell ref="B185:C185"/>
    <mergeCell ref="B186:C186"/>
    <mergeCell ref="B175:C175"/>
    <mergeCell ref="A34:D34"/>
    <mergeCell ref="B9:C9"/>
    <mergeCell ref="B8:C8"/>
    <mergeCell ref="B7:C7"/>
    <mergeCell ref="B6:C6"/>
    <mergeCell ref="B5:C5"/>
    <mergeCell ref="B4:C4"/>
    <mergeCell ref="B3:C3"/>
    <mergeCell ref="B2:C2"/>
    <mergeCell ref="B16:C16"/>
    <mergeCell ref="B15:C15"/>
    <mergeCell ref="B33:C33"/>
    <mergeCell ref="B32:C32"/>
    <mergeCell ref="B31:C31"/>
    <mergeCell ref="B30:C30"/>
    <mergeCell ref="B29:C29"/>
    <mergeCell ref="B28:C28"/>
    <mergeCell ref="B27:C27"/>
    <mergeCell ref="B26:C26"/>
    <mergeCell ref="A1:D1"/>
    <mergeCell ref="B25:C25"/>
    <mergeCell ref="B24:C24"/>
    <mergeCell ref="B23:C23"/>
    <mergeCell ref="B22:C22"/>
    <mergeCell ref="B21:C21"/>
    <mergeCell ref="B20:C20"/>
    <mergeCell ref="B19:C19"/>
    <mergeCell ref="B18:C18"/>
    <mergeCell ref="B17:C17"/>
    <mergeCell ref="A10:D10"/>
    <mergeCell ref="A11:D11"/>
    <mergeCell ref="B14:C14"/>
    <mergeCell ref="B13:C13"/>
    <mergeCell ref="B12:C12"/>
    <mergeCell ref="B41:C41"/>
    <mergeCell ref="B42:C42"/>
    <mergeCell ref="B43:C43"/>
    <mergeCell ref="B44:C44"/>
    <mergeCell ref="B45:C45"/>
    <mergeCell ref="B46:C46"/>
    <mergeCell ref="A35:D35"/>
    <mergeCell ref="B36:C36"/>
    <mergeCell ref="B37:C37"/>
    <mergeCell ref="B38:C38"/>
    <mergeCell ref="B39:C39"/>
    <mergeCell ref="B40:C40"/>
    <mergeCell ref="B53:C53"/>
    <mergeCell ref="B54:C54"/>
    <mergeCell ref="B55:C55"/>
    <mergeCell ref="B56:C56"/>
    <mergeCell ref="B57:C57"/>
    <mergeCell ref="B58:C58"/>
    <mergeCell ref="B47:C47"/>
    <mergeCell ref="B48:C48"/>
    <mergeCell ref="B49:C49"/>
    <mergeCell ref="B50:C50"/>
    <mergeCell ref="B51:C51"/>
    <mergeCell ref="B52:C52"/>
    <mergeCell ref="B65:C65"/>
    <mergeCell ref="B66:C66"/>
    <mergeCell ref="B67:C67"/>
    <mergeCell ref="B68:C68"/>
    <mergeCell ref="B69:C69"/>
    <mergeCell ref="B70:C70"/>
    <mergeCell ref="A73:D73"/>
    <mergeCell ref="B59:C59"/>
    <mergeCell ref="B60:C60"/>
    <mergeCell ref="B61:C61"/>
    <mergeCell ref="B62:C62"/>
    <mergeCell ref="B63:C63"/>
    <mergeCell ref="B64:C64"/>
    <mergeCell ref="A71:C71"/>
    <mergeCell ref="A72:C72"/>
    <mergeCell ref="A103:D103"/>
    <mergeCell ref="B104:C104"/>
    <mergeCell ref="B105:C105"/>
    <mergeCell ref="B106:C106"/>
    <mergeCell ref="B76:C76"/>
    <mergeCell ref="B77:C77"/>
    <mergeCell ref="B78:C78"/>
    <mergeCell ref="B79:C79"/>
    <mergeCell ref="B80:C80"/>
    <mergeCell ref="B81:C81"/>
    <mergeCell ref="B100:C100"/>
    <mergeCell ref="B101:C101"/>
    <mergeCell ref="B94:C94"/>
    <mergeCell ref="B95:C95"/>
    <mergeCell ref="B96:C96"/>
    <mergeCell ref="B97:C97"/>
    <mergeCell ref="B98:C98"/>
    <mergeCell ref="B99:C99"/>
    <mergeCell ref="A74:D74"/>
    <mergeCell ref="B75:C75"/>
    <mergeCell ref="B88:C88"/>
    <mergeCell ref="B89:C89"/>
    <mergeCell ref="B90:C90"/>
    <mergeCell ref="B91:C91"/>
    <mergeCell ref="B92:C92"/>
    <mergeCell ref="B93:C93"/>
    <mergeCell ref="B82:C82"/>
    <mergeCell ref="B83:C83"/>
    <mergeCell ref="B84:C84"/>
    <mergeCell ref="B85:C85"/>
    <mergeCell ref="B86:C86"/>
    <mergeCell ref="B87:C87"/>
    <mergeCell ref="B121:C121"/>
    <mergeCell ref="B122:C122"/>
    <mergeCell ref="B123:C123"/>
    <mergeCell ref="B114:C114"/>
    <mergeCell ref="B115:C115"/>
    <mergeCell ref="B116:C116"/>
    <mergeCell ref="B117:C117"/>
    <mergeCell ref="B118:C118"/>
    <mergeCell ref="B107:C107"/>
    <mergeCell ref="B108:C108"/>
    <mergeCell ref="B109:C109"/>
    <mergeCell ref="B110:C110"/>
    <mergeCell ref="B111:C111"/>
    <mergeCell ref="B112:C112"/>
    <mergeCell ref="B113:C113"/>
    <mergeCell ref="A160:D160"/>
    <mergeCell ref="A126:D126"/>
    <mergeCell ref="A137:A139"/>
    <mergeCell ref="A140:A142"/>
    <mergeCell ref="A143:A146"/>
    <mergeCell ref="B119:C119"/>
    <mergeCell ref="B120:C120"/>
    <mergeCell ref="A197:D197"/>
    <mergeCell ref="A198:D198"/>
    <mergeCell ref="B179:C179"/>
    <mergeCell ref="B180:C180"/>
    <mergeCell ref="B124:C124"/>
    <mergeCell ref="B193:C193"/>
    <mergeCell ref="B194:C194"/>
    <mergeCell ref="B195:C195"/>
    <mergeCell ref="B196:C196"/>
    <mergeCell ref="A125:D125"/>
    <mergeCell ref="B187:C187"/>
    <mergeCell ref="B188:C188"/>
    <mergeCell ref="B189:C189"/>
    <mergeCell ref="B190:C190"/>
    <mergeCell ref="B191:C191"/>
    <mergeCell ref="B192:C192"/>
    <mergeCell ref="B181:C181"/>
    <mergeCell ref="A222:C222"/>
    <mergeCell ref="B201:C201"/>
    <mergeCell ref="B200:C200"/>
    <mergeCell ref="B221:C221"/>
    <mergeCell ref="B220:C220"/>
    <mergeCell ref="B219:C219"/>
    <mergeCell ref="B218:C218"/>
    <mergeCell ref="B217:C217"/>
    <mergeCell ref="B216:C216"/>
    <mergeCell ref="B215:C215"/>
    <mergeCell ref="B214:C214"/>
    <mergeCell ref="B213:C213"/>
    <mergeCell ref="B212:C212"/>
    <mergeCell ref="B211:C211"/>
    <mergeCell ref="B210:C210"/>
    <mergeCell ref="B209:C209"/>
    <mergeCell ref="B208:C208"/>
    <mergeCell ref="B207:C207"/>
    <mergeCell ref="B206:C206"/>
    <mergeCell ref="B205:C205"/>
    <mergeCell ref="B204:C204"/>
    <mergeCell ref="B203:C203"/>
    <mergeCell ref="B202:C202"/>
  </mergeCells>
  <printOptions horizontalCentered="1"/>
  <pageMargins left="0.7" right="0.7" top="0.75" bottom="0.75" header="0.3" footer="0.3"/>
  <pageSetup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showGridLines="0" zoomScaleNormal="100" workbookViewId="0">
      <selection activeCell="F3" sqref="F3"/>
    </sheetView>
  </sheetViews>
  <sheetFormatPr defaultColWidth="8.85546875" defaultRowHeight="15" x14ac:dyDescent="0.25"/>
  <cols>
    <col min="1" max="1" width="14" customWidth="1"/>
    <col min="2" max="2" width="34" customWidth="1"/>
    <col min="3" max="3" width="44.28515625" customWidth="1"/>
    <col min="4" max="4" width="12.5703125" customWidth="1"/>
    <col min="7" max="7" width="47" hidden="1" customWidth="1"/>
  </cols>
  <sheetData>
    <row r="1" spans="1:14" s="296" customFormat="1" ht="33" customHeight="1" x14ac:dyDescent="0.25">
      <c r="A1" s="307" t="s">
        <v>2707</v>
      </c>
      <c r="B1" s="307"/>
      <c r="C1" s="307"/>
      <c r="D1" s="307"/>
      <c r="E1" s="301"/>
      <c r="F1" s="301"/>
      <c r="G1" s="300"/>
      <c r="H1" s="294"/>
      <c r="I1" s="295"/>
      <c r="J1" s="295"/>
      <c r="K1" s="295"/>
      <c r="L1" s="295"/>
      <c r="M1" s="295"/>
      <c r="N1" s="295"/>
    </row>
    <row r="45" spans="1:3" x14ac:dyDescent="0.25">
      <c r="A45" s="297" t="s">
        <v>2708</v>
      </c>
      <c r="B45" s="297" t="s">
        <v>1180</v>
      </c>
      <c r="C45" s="297" t="s">
        <v>1181</v>
      </c>
    </row>
    <row r="46" spans="1:3" x14ac:dyDescent="0.25">
      <c r="A46" s="298" t="s">
        <v>2709</v>
      </c>
      <c r="B46" s="298" t="s">
        <v>2710</v>
      </c>
      <c r="C46" s="298" t="s">
        <v>2711</v>
      </c>
    </row>
    <row r="47" spans="1:3" x14ac:dyDescent="0.25">
      <c r="A47" s="298" t="s">
        <v>2712</v>
      </c>
      <c r="B47" s="298" t="s">
        <v>2713</v>
      </c>
      <c r="C47" s="298" t="s">
        <v>2714</v>
      </c>
    </row>
    <row r="48" spans="1:3" x14ac:dyDescent="0.25">
      <c r="A48" s="298" t="s">
        <v>2715</v>
      </c>
      <c r="B48" s="298" t="s">
        <v>2716</v>
      </c>
      <c r="C48" s="298" t="s">
        <v>2717</v>
      </c>
    </row>
    <row r="49" spans="1:5" x14ac:dyDescent="0.25">
      <c r="A49" s="298" t="s">
        <v>2718</v>
      </c>
      <c r="B49" s="298" t="s">
        <v>2719</v>
      </c>
      <c r="C49" s="298" t="s">
        <v>2718</v>
      </c>
    </row>
    <row r="50" spans="1:5" x14ac:dyDescent="0.25">
      <c r="A50" s="298" t="s">
        <v>2720</v>
      </c>
      <c r="B50" s="298" t="s">
        <v>2721</v>
      </c>
      <c r="C50" s="298" t="s">
        <v>2720</v>
      </c>
    </row>
    <row r="51" spans="1:5" x14ac:dyDescent="0.25">
      <c r="A51" s="298" t="s">
        <v>2722</v>
      </c>
      <c r="B51" s="298" t="s">
        <v>2733</v>
      </c>
      <c r="C51" s="298" t="s">
        <v>2723</v>
      </c>
    </row>
    <row r="52" spans="1:5" x14ac:dyDescent="0.25">
      <c r="A52" s="298" t="s">
        <v>2724</v>
      </c>
      <c r="B52" s="298" t="s">
        <v>2725</v>
      </c>
      <c r="C52" s="298" t="s">
        <v>2726</v>
      </c>
    </row>
    <row r="53" spans="1:5" x14ac:dyDescent="0.25">
      <c r="A53" s="298" t="s">
        <v>2727</v>
      </c>
      <c r="B53" s="298" t="s">
        <v>2733</v>
      </c>
      <c r="C53" s="298" t="s">
        <v>2728</v>
      </c>
    </row>
    <row r="54" spans="1:5" x14ac:dyDescent="0.25">
      <c r="A54" s="298" t="s">
        <v>2734</v>
      </c>
      <c r="B54" s="298" t="s">
        <v>2733</v>
      </c>
      <c r="C54" s="298" t="s">
        <v>2729</v>
      </c>
    </row>
    <row r="55" spans="1:5" x14ac:dyDescent="0.25">
      <c r="A55" s="298" t="s">
        <v>2730</v>
      </c>
      <c r="B55" s="299" t="s">
        <v>2731</v>
      </c>
      <c r="C55" s="298" t="s">
        <v>2732</v>
      </c>
    </row>
    <row r="64" spans="1:5" x14ac:dyDescent="0.25">
      <c r="D64" s="104"/>
      <c r="E64" s="104"/>
    </row>
    <row r="65" spans="4:5" x14ac:dyDescent="0.25">
      <c r="D65" s="104"/>
      <c r="E65" s="104"/>
    </row>
    <row r="66" spans="4:5" x14ac:dyDescent="0.25">
      <c r="D66" s="104"/>
      <c r="E66" s="104"/>
    </row>
    <row r="67" spans="4:5" x14ac:dyDescent="0.25">
      <c r="D67" s="104"/>
      <c r="E67" s="104"/>
    </row>
    <row r="68" spans="4:5" x14ac:dyDescent="0.25">
      <c r="D68" s="104"/>
      <c r="E68" s="104"/>
    </row>
    <row r="69" spans="4:5" x14ac:dyDescent="0.25">
      <c r="D69" s="104"/>
      <c r="E69" s="104"/>
    </row>
    <row r="70" spans="4:5" x14ac:dyDescent="0.25">
      <c r="D70" s="104"/>
      <c r="E70" s="104"/>
    </row>
    <row r="71" spans="4:5" x14ac:dyDescent="0.25">
      <c r="D71" s="104"/>
      <c r="E71" s="104"/>
    </row>
    <row r="72" spans="4:5" x14ac:dyDescent="0.25">
      <c r="D72" s="104"/>
      <c r="E72" s="104"/>
    </row>
    <row r="73" spans="4:5" x14ac:dyDescent="0.25">
      <c r="D73" s="104"/>
      <c r="E73" s="104"/>
    </row>
    <row r="74" spans="4:5" x14ac:dyDescent="0.25">
      <c r="D74" s="104"/>
      <c r="E74" s="104"/>
    </row>
  </sheetData>
  <mergeCells count="1">
    <mergeCell ref="A1:D1"/>
  </mergeCells>
  <pageMargins left="0.7" right="0.7" top="0.75" bottom="0.75" header="0.3" footer="0.3"/>
  <pageSetup orientation="portrait" horizontalDpi="0" verticalDpi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workbookViewId="0">
      <selection activeCell="A24" sqref="A24:XFD24"/>
    </sheetView>
  </sheetViews>
  <sheetFormatPr defaultColWidth="8.85546875" defaultRowHeight="15" x14ac:dyDescent="0.25"/>
  <cols>
    <col min="1" max="1" width="24.42578125" style="104" customWidth="1"/>
    <col min="2" max="2" width="51.42578125" style="104" customWidth="1"/>
    <col min="3" max="3" width="13.42578125" style="104" customWidth="1"/>
    <col min="4" max="4" width="21.42578125" style="104" customWidth="1"/>
    <col min="5" max="5" width="14.28515625" style="104" customWidth="1"/>
    <col min="6" max="6" width="14.140625" style="104" customWidth="1"/>
    <col min="7" max="7" width="13.85546875" style="104" customWidth="1"/>
    <col min="8" max="8" width="15" style="104" customWidth="1"/>
    <col min="9" max="9" width="8.85546875" style="104"/>
    <col min="10" max="10" width="31.42578125" style="104" bestFit="1" customWidth="1"/>
    <col min="11" max="11" width="9.28515625" style="104" bestFit="1" customWidth="1"/>
    <col min="12" max="14" width="8.85546875" style="104"/>
  </cols>
  <sheetData>
    <row r="1" spans="1:14" ht="26.25" customHeight="1" x14ac:dyDescent="0.25">
      <c r="A1" s="308" t="s">
        <v>2692</v>
      </c>
      <c r="B1" s="308"/>
      <c r="C1" s="308"/>
      <c r="D1" s="308"/>
      <c r="E1" s="308"/>
      <c r="F1" s="308"/>
      <c r="G1" s="308"/>
      <c r="H1" s="258"/>
    </row>
    <row r="2" spans="1:14" ht="15.75" x14ac:dyDescent="0.25">
      <c r="A2" s="259" t="s">
        <v>2615</v>
      </c>
      <c r="B2" s="259" t="s">
        <v>2616</v>
      </c>
      <c r="C2" s="259" t="s">
        <v>2617</v>
      </c>
      <c r="D2" s="259" t="s">
        <v>2681</v>
      </c>
      <c r="E2" s="259" t="s">
        <v>2683</v>
      </c>
      <c r="F2" s="259" t="s">
        <v>11</v>
      </c>
      <c r="G2" s="259" t="s">
        <v>12</v>
      </c>
      <c r="N2"/>
    </row>
    <row r="3" spans="1:14" x14ac:dyDescent="0.25">
      <c r="A3" s="260" t="s">
        <v>35</v>
      </c>
      <c r="B3" s="261" t="str">
        <f>$A$3</f>
        <v>-</v>
      </c>
      <c r="C3" s="261" t="s">
        <v>2618</v>
      </c>
      <c r="D3" s="261" t="s">
        <v>35</v>
      </c>
      <c r="E3" s="262" t="s">
        <v>1119</v>
      </c>
      <c r="F3" s="260" t="s">
        <v>36</v>
      </c>
      <c r="G3" s="260" t="s">
        <v>36</v>
      </c>
      <c r="N3"/>
    </row>
    <row r="4" spans="1:14" x14ac:dyDescent="0.25">
      <c r="A4" s="263" t="s">
        <v>2619</v>
      </c>
      <c r="B4" s="263" t="s">
        <v>2620</v>
      </c>
      <c r="C4" s="264" t="s">
        <v>12</v>
      </c>
      <c r="D4" s="265">
        <v>890</v>
      </c>
      <c r="E4" s="266">
        <v>26740</v>
      </c>
      <c r="F4" s="284">
        <v>558796.81320637395</v>
      </c>
      <c r="G4" s="284">
        <v>265334.61748637544</v>
      </c>
      <c r="N4"/>
    </row>
    <row r="5" spans="1:14" x14ac:dyDescent="0.25">
      <c r="A5" s="263" t="s">
        <v>2621</v>
      </c>
      <c r="B5" s="263" t="s">
        <v>2622</v>
      </c>
      <c r="C5" s="264" t="s">
        <v>12</v>
      </c>
      <c r="D5" s="265">
        <v>484</v>
      </c>
      <c r="E5" s="266">
        <v>4011</v>
      </c>
      <c r="F5" s="284">
        <v>533435.16815815459</v>
      </c>
      <c r="G5" s="284">
        <v>282151.27026737056</v>
      </c>
      <c r="N5"/>
    </row>
    <row r="6" spans="1:14" x14ac:dyDescent="0.25">
      <c r="A6" s="263" t="s">
        <v>2623</v>
      </c>
      <c r="B6" s="263" t="s">
        <v>2624</v>
      </c>
      <c r="C6" s="264" t="s">
        <v>12</v>
      </c>
      <c r="D6" s="265">
        <v>1065</v>
      </c>
      <c r="E6" s="266">
        <v>5615</v>
      </c>
      <c r="F6" s="284">
        <v>571447.09524999699</v>
      </c>
      <c r="G6" s="284">
        <v>263255.09077736188</v>
      </c>
      <c r="N6"/>
    </row>
    <row r="7" spans="1:14" x14ac:dyDescent="0.25">
      <c r="A7" s="263" t="s">
        <v>2625</v>
      </c>
      <c r="B7" s="263" t="s">
        <v>2626</v>
      </c>
      <c r="C7" s="264" t="s">
        <v>12</v>
      </c>
      <c r="D7" s="265">
        <v>750</v>
      </c>
      <c r="E7" s="266">
        <v>50140</v>
      </c>
      <c r="F7" s="284">
        <v>600706.90624047501</v>
      </c>
      <c r="G7" s="284">
        <v>282959.0284948367</v>
      </c>
      <c r="N7"/>
    </row>
    <row r="8" spans="1:14" x14ac:dyDescent="0.25">
      <c r="A8" s="263" t="s">
        <v>855</v>
      </c>
      <c r="B8" s="263" t="s">
        <v>2627</v>
      </c>
      <c r="C8" s="264" t="s">
        <v>12</v>
      </c>
      <c r="D8" s="265">
        <v>988</v>
      </c>
      <c r="E8" s="266">
        <v>53480</v>
      </c>
      <c r="F8" s="284">
        <v>547309.62844576384</v>
      </c>
      <c r="G8" s="284">
        <v>293607.19548286416</v>
      </c>
      <c r="N8"/>
    </row>
    <row r="9" spans="1:14" x14ac:dyDescent="0.25">
      <c r="A9" s="263" t="s">
        <v>2628</v>
      </c>
      <c r="B9" s="263" t="s">
        <v>2627</v>
      </c>
      <c r="C9" s="264" t="s">
        <v>12</v>
      </c>
      <c r="D9" s="265">
        <v>950</v>
      </c>
      <c r="E9" s="266">
        <v>52140</v>
      </c>
      <c r="F9" s="284">
        <v>534541.67139513046</v>
      </c>
      <c r="G9" s="284">
        <v>299927.43541410123</v>
      </c>
      <c r="N9"/>
    </row>
    <row r="10" spans="1:14" x14ac:dyDescent="0.25">
      <c r="A10" s="263" t="s">
        <v>2629</v>
      </c>
      <c r="B10" s="263" t="s">
        <v>2630</v>
      </c>
      <c r="C10" s="264" t="s">
        <v>12</v>
      </c>
      <c r="D10" s="265">
        <v>382</v>
      </c>
      <c r="E10" s="266">
        <v>20060</v>
      </c>
      <c r="F10" s="284">
        <v>595666.21720352105</v>
      </c>
      <c r="G10" s="284">
        <v>287870.2605463845</v>
      </c>
      <c r="N10"/>
    </row>
    <row r="11" spans="1:14" x14ac:dyDescent="0.25">
      <c r="A11" s="263" t="s">
        <v>2631</v>
      </c>
      <c r="B11" s="263" t="s">
        <v>2632</v>
      </c>
      <c r="C11" s="264" t="s">
        <v>12</v>
      </c>
      <c r="D11" s="265">
        <v>190</v>
      </c>
      <c r="E11" s="266">
        <v>5571000</v>
      </c>
      <c r="F11" s="284">
        <v>572796.02</v>
      </c>
      <c r="G11" s="284">
        <v>277818.98</v>
      </c>
      <c r="N11"/>
    </row>
    <row r="12" spans="1:14" x14ac:dyDescent="0.25">
      <c r="A12" s="263" t="s">
        <v>2633</v>
      </c>
      <c r="B12" s="263" t="s">
        <v>2634</v>
      </c>
      <c r="C12" s="264" t="s">
        <v>12</v>
      </c>
      <c r="D12" s="265">
        <v>328</v>
      </c>
      <c r="E12" s="266">
        <v>439500</v>
      </c>
      <c r="F12" s="284">
        <v>560436.3311621414</v>
      </c>
      <c r="G12" s="284">
        <v>280281.40802904137</v>
      </c>
      <c r="N12"/>
    </row>
    <row r="13" spans="1:14" x14ac:dyDescent="0.25">
      <c r="A13" s="263" t="s">
        <v>2635</v>
      </c>
      <c r="B13" s="263" t="s">
        <v>2636</v>
      </c>
      <c r="C13" s="264" t="s">
        <v>12</v>
      </c>
      <c r="D13" s="265">
        <v>691</v>
      </c>
      <c r="E13" s="266">
        <v>46800</v>
      </c>
      <c r="F13" s="284">
        <v>597245.90678911505</v>
      </c>
      <c r="G13" s="284">
        <v>299510.27892826224</v>
      </c>
      <c r="N13"/>
    </row>
    <row r="14" spans="1:14" x14ac:dyDescent="0.25">
      <c r="A14" s="263" t="s">
        <v>2637</v>
      </c>
      <c r="B14" s="263" t="s">
        <v>2638</v>
      </c>
      <c r="C14" s="264" t="s">
        <v>12</v>
      </c>
      <c r="D14" s="265">
        <v>183</v>
      </c>
      <c r="E14" s="266">
        <v>66180</v>
      </c>
      <c r="F14" s="284">
        <v>540959.88329817972</v>
      </c>
      <c r="G14" s="284">
        <v>279363.70866333012</v>
      </c>
      <c r="N14"/>
    </row>
    <row r="15" spans="1:14" x14ac:dyDescent="0.25">
      <c r="A15" s="263" t="s">
        <v>2639</v>
      </c>
      <c r="B15" s="263" t="s">
        <v>2640</v>
      </c>
      <c r="C15" s="264" t="s">
        <v>12</v>
      </c>
      <c r="D15" s="265">
        <v>232</v>
      </c>
      <c r="E15" s="266">
        <v>147100</v>
      </c>
      <c r="F15" s="284">
        <v>570997.38242340379</v>
      </c>
      <c r="G15" s="284">
        <v>272619.89899080724</v>
      </c>
      <c r="N15"/>
    </row>
    <row r="16" spans="1:14" x14ac:dyDescent="0.25">
      <c r="A16" s="263" t="s">
        <v>2641</v>
      </c>
      <c r="B16" s="263" t="s">
        <v>2626</v>
      </c>
      <c r="C16" s="264" t="s">
        <v>12</v>
      </c>
      <c r="D16" s="265">
        <v>1029</v>
      </c>
      <c r="E16" s="266">
        <v>2407</v>
      </c>
      <c r="F16" s="284">
        <v>598862.72297948087</v>
      </c>
      <c r="G16" s="284">
        <v>277830.71601236268</v>
      </c>
      <c r="N16"/>
    </row>
    <row r="17" spans="1:14" ht="17.25" x14ac:dyDescent="0.25">
      <c r="A17" s="263" t="s">
        <v>2642</v>
      </c>
      <c r="B17" s="263" t="s">
        <v>2643</v>
      </c>
      <c r="C17" s="264" t="s">
        <v>2644</v>
      </c>
      <c r="D17" s="264" t="s">
        <v>35</v>
      </c>
      <c r="E17" s="267" t="s">
        <v>35</v>
      </c>
      <c r="F17" s="284">
        <v>546875.97404628084</v>
      </c>
      <c r="G17" s="284">
        <v>308952.94500493776</v>
      </c>
      <c r="N17"/>
    </row>
    <row r="18" spans="1:14" x14ac:dyDescent="0.25">
      <c r="A18" s="263" t="s">
        <v>2645</v>
      </c>
      <c r="B18" s="263" t="s">
        <v>2646</v>
      </c>
      <c r="C18" s="264" t="s">
        <v>12</v>
      </c>
      <c r="D18" s="263">
        <v>828</v>
      </c>
      <c r="E18" s="266">
        <v>160400</v>
      </c>
      <c r="F18" s="284">
        <v>584434.85342778068</v>
      </c>
      <c r="G18" s="284">
        <v>271187.11260744202</v>
      </c>
      <c r="N18"/>
    </row>
    <row r="19" spans="1:14" x14ac:dyDescent="0.25">
      <c r="A19" s="263" t="s">
        <v>861</v>
      </c>
      <c r="B19" s="263" t="s">
        <v>2626</v>
      </c>
      <c r="C19" s="264" t="s">
        <v>12</v>
      </c>
      <c r="D19" s="263">
        <v>693</v>
      </c>
      <c r="E19" s="266">
        <v>427800</v>
      </c>
      <c r="F19" s="284">
        <v>581740.9449592178</v>
      </c>
      <c r="G19" s="284">
        <v>297866.00235275115</v>
      </c>
      <c r="N19"/>
    </row>
    <row r="20" spans="1:14" x14ac:dyDescent="0.25">
      <c r="F20" s="268"/>
    </row>
    <row r="21" spans="1:14" s="104" customFormat="1" ht="15.75" x14ac:dyDescent="0.2">
      <c r="A21" s="269" t="s">
        <v>2650</v>
      </c>
      <c r="B21" s="269"/>
      <c r="C21" s="269"/>
    </row>
    <row r="22" spans="1:14" s="104" customFormat="1" ht="14.25" x14ac:dyDescent="0.2">
      <c r="A22" s="71" t="s">
        <v>2682</v>
      </c>
    </row>
  </sheetData>
  <mergeCells count="1">
    <mergeCell ref="A1:G1"/>
  </mergeCells>
  <printOptions horizontalCentered="1"/>
  <pageMargins left="0.7" right="0.7" top="0.75" bottom="0.75" header="0.3" footer="0.3"/>
  <pageSetup scale="77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5"/>
  <sheetViews>
    <sheetView tabSelected="1" workbookViewId="0">
      <selection activeCell="J130" sqref="J130"/>
    </sheetView>
  </sheetViews>
  <sheetFormatPr defaultColWidth="8.85546875" defaultRowHeight="15" x14ac:dyDescent="0.25"/>
  <cols>
    <col min="1" max="1" width="8" style="243" customWidth="1"/>
    <col min="2" max="3" width="13" style="244" bestFit="1" customWidth="1"/>
    <col min="4" max="4" width="7.140625" style="243" customWidth="1"/>
    <col min="5" max="5" width="8.42578125" style="243" customWidth="1"/>
    <col min="6" max="6" width="10.7109375" style="245" customWidth="1"/>
    <col min="7" max="7" width="12.42578125" style="243" customWidth="1"/>
    <col min="8" max="8" width="8.42578125" style="246" customWidth="1"/>
    <col min="9" max="9" width="13.140625" style="247" customWidth="1"/>
    <col min="10" max="11" width="10" style="243" customWidth="1"/>
    <col min="12" max="12" width="6.85546875" style="243" customWidth="1"/>
    <col min="13" max="13" width="7.85546875" style="243" customWidth="1"/>
    <col min="14" max="17" width="10.85546875" style="116" customWidth="1"/>
  </cols>
  <sheetData>
    <row r="1" spans="1:17" ht="43.5" customHeight="1" x14ac:dyDescent="0.25">
      <c r="A1" s="309" t="s">
        <v>2693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17" s="214" customFormat="1" ht="68.25" customHeight="1" x14ac:dyDescent="0.25">
      <c r="A2" s="208" t="s">
        <v>1732</v>
      </c>
      <c r="B2" s="209" t="s">
        <v>1733</v>
      </c>
      <c r="C2" s="209" t="s">
        <v>1734</v>
      </c>
      <c r="D2" s="208" t="s">
        <v>1735</v>
      </c>
      <c r="E2" s="208" t="s">
        <v>1736</v>
      </c>
      <c r="F2" s="210" t="s">
        <v>1737</v>
      </c>
      <c r="G2" s="211" t="s">
        <v>1742</v>
      </c>
      <c r="H2" s="211" t="s">
        <v>1743</v>
      </c>
      <c r="I2" s="211" t="s">
        <v>1744</v>
      </c>
      <c r="J2" s="211" t="s">
        <v>1745</v>
      </c>
      <c r="K2" s="211" t="s">
        <v>1746</v>
      </c>
      <c r="L2" s="212" t="s">
        <v>1209</v>
      </c>
      <c r="M2" s="212" t="s">
        <v>1210</v>
      </c>
      <c r="N2" s="213" t="s">
        <v>1747</v>
      </c>
      <c r="O2" s="213" t="s">
        <v>1748</v>
      </c>
      <c r="P2" s="213" t="s">
        <v>1749</v>
      </c>
      <c r="Q2" s="213" t="s">
        <v>1750</v>
      </c>
    </row>
    <row r="3" spans="1:17" s="220" customFormat="1" ht="29.25" customHeight="1" x14ac:dyDescent="0.25">
      <c r="A3" s="215" t="s">
        <v>35</v>
      </c>
      <c r="B3" s="216" t="s">
        <v>36</v>
      </c>
      <c r="C3" s="216" t="s">
        <v>36</v>
      </c>
      <c r="D3" s="215" t="s">
        <v>35</v>
      </c>
      <c r="E3" s="215" t="s">
        <v>35</v>
      </c>
      <c r="F3" s="217" t="s">
        <v>1119</v>
      </c>
      <c r="G3" s="218" t="s">
        <v>35</v>
      </c>
      <c r="H3" s="218" t="s">
        <v>35</v>
      </c>
      <c r="I3" s="218" t="s">
        <v>35</v>
      </c>
      <c r="J3" s="218" t="s">
        <v>1752</v>
      </c>
      <c r="K3" s="218" t="s">
        <v>1752</v>
      </c>
      <c r="L3" s="219" t="s">
        <v>38</v>
      </c>
      <c r="M3" s="219" t="s">
        <v>38</v>
      </c>
      <c r="N3" s="217" t="s">
        <v>1119</v>
      </c>
      <c r="O3" s="217" t="s">
        <v>1119</v>
      </c>
      <c r="P3" s="217" t="s">
        <v>1119</v>
      </c>
      <c r="Q3" s="217" t="s">
        <v>1119</v>
      </c>
    </row>
    <row r="4" spans="1:17" s="220" customFormat="1" ht="12.75" x14ac:dyDescent="0.25">
      <c r="A4" s="55">
        <v>110037</v>
      </c>
      <c r="B4" s="285">
        <v>597292.44420000003</v>
      </c>
      <c r="C4" s="285">
        <v>323982.62760000001</v>
      </c>
      <c r="D4" s="55">
        <v>7</v>
      </c>
      <c r="E4" s="55">
        <v>10</v>
      </c>
      <c r="F4" s="221">
        <v>-13936</v>
      </c>
      <c r="G4" s="223">
        <v>76704</v>
      </c>
      <c r="H4" s="223" t="s">
        <v>1753</v>
      </c>
      <c r="I4" s="223" t="s">
        <v>1754</v>
      </c>
      <c r="J4" s="223">
        <v>1940</v>
      </c>
      <c r="K4" s="223" t="s">
        <v>35</v>
      </c>
      <c r="L4" s="224">
        <v>240</v>
      </c>
      <c r="M4" s="224">
        <v>75</v>
      </c>
      <c r="N4" s="125">
        <v>-13936</v>
      </c>
      <c r="O4" s="125">
        <v>-15951.145600000002</v>
      </c>
      <c r="P4" s="125">
        <v>-17348.9264</v>
      </c>
      <c r="Q4" s="125">
        <v>-17921.696</v>
      </c>
    </row>
    <row r="5" spans="1:17" s="220" customFormat="1" ht="12.75" x14ac:dyDescent="0.25">
      <c r="A5" s="55">
        <v>110038</v>
      </c>
      <c r="B5" s="285">
        <v>600180.42420000001</v>
      </c>
      <c r="C5" s="285">
        <v>319016.65230000002</v>
      </c>
      <c r="D5" s="55">
        <v>7</v>
      </c>
      <c r="E5" s="55">
        <v>10</v>
      </c>
      <c r="F5" s="221">
        <v>-12050.219999999899</v>
      </c>
      <c r="G5" s="225">
        <v>76703</v>
      </c>
      <c r="H5" s="225" t="s">
        <v>1755</v>
      </c>
      <c r="I5" s="225" t="s">
        <v>1754</v>
      </c>
      <c r="J5" s="226" t="s">
        <v>1756</v>
      </c>
      <c r="K5" s="227" t="s">
        <v>35</v>
      </c>
      <c r="L5" s="226">
        <v>565</v>
      </c>
      <c r="M5" s="226">
        <v>81</v>
      </c>
      <c r="N5" s="125">
        <v>-12050.219999999899</v>
      </c>
      <c r="O5" s="125">
        <v>-13792.681811999886</v>
      </c>
      <c r="P5" s="125">
        <v>-15001.318877999873</v>
      </c>
      <c r="Q5" s="125">
        <v>-15496.582919999872</v>
      </c>
    </row>
    <row r="6" spans="1:17" s="220" customFormat="1" ht="12.75" x14ac:dyDescent="0.25">
      <c r="A6" s="55">
        <v>110045</v>
      </c>
      <c r="B6" s="285">
        <v>600136.76159999904</v>
      </c>
      <c r="C6" s="285">
        <v>319052.88689999899</v>
      </c>
      <c r="D6" s="55">
        <v>7</v>
      </c>
      <c r="E6" s="55">
        <v>11</v>
      </c>
      <c r="F6" s="221">
        <v>-12050.219999999899</v>
      </c>
      <c r="G6" s="225">
        <v>76702</v>
      </c>
      <c r="H6" s="225" t="s">
        <v>1757</v>
      </c>
      <c r="I6" s="225" t="s">
        <v>1754</v>
      </c>
      <c r="J6" s="226" t="s">
        <v>1758</v>
      </c>
      <c r="K6" s="227" t="s">
        <v>35</v>
      </c>
      <c r="L6" s="226">
        <v>567</v>
      </c>
      <c r="M6" s="226">
        <v>75</v>
      </c>
      <c r="N6" s="125">
        <v>-12050.219999999899</v>
      </c>
      <c r="O6" s="125">
        <v>-13792.681811999886</v>
      </c>
      <c r="P6" s="125">
        <v>-15001.318877999873</v>
      </c>
      <c r="Q6" s="125">
        <v>-15496.582919999872</v>
      </c>
    </row>
    <row r="7" spans="1:17" s="220" customFormat="1" ht="12.75" x14ac:dyDescent="0.25">
      <c r="A7" s="228">
        <v>110052</v>
      </c>
      <c r="B7" s="286">
        <v>558852.13500000001</v>
      </c>
      <c r="C7" s="286">
        <v>315690.29369999899</v>
      </c>
      <c r="D7" s="228">
        <v>9</v>
      </c>
      <c r="E7" s="228">
        <v>11</v>
      </c>
      <c r="F7" s="229">
        <v>-9247</v>
      </c>
      <c r="G7" s="225">
        <v>76707</v>
      </c>
      <c r="H7" s="225" t="s">
        <v>1759</v>
      </c>
      <c r="I7" s="55" t="s">
        <v>1754</v>
      </c>
      <c r="J7" s="226" t="s">
        <v>1760</v>
      </c>
      <c r="K7" s="227" t="s">
        <v>35</v>
      </c>
      <c r="L7" s="226">
        <v>334</v>
      </c>
      <c r="M7" s="226">
        <v>184</v>
      </c>
      <c r="N7" s="125">
        <v>-9247</v>
      </c>
      <c r="O7" s="125">
        <v>-10584.1162</v>
      </c>
      <c r="P7" s="125">
        <v>-11511.5903</v>
      </c>
      <c r="Q7" s="125">
        <v>-11891.642</v>
      </c>
    </row>
    <row r="8" spans="1:17" s="220" customFormat="1" ht="12.75" x14ac:dyDescent="0.25">
      <c r="A8" s="55">
        <v>110058</v>
      </c>
      <c r="B8" s="285">
        <v>568487.43299999903</v>
      </c>
      <c r="C8" s="285">
        <v>325745.47499999899</v>
      </c>
      <c r="D8" s="55">
        <v>9</v>
      </c>
      <c r="E8" s="55">
        <v>10</v>
      </c>
      <c r="F8" s="221">
        <v>0</v>
      </c>
      <c r="G8" s="230">
        <v>43212</v>
      </c>
      <c r="H8" s="231" t="s">
        <v>1761</v>
      </c>
      <c r="I8" s="231" t="s">
        <v>1762</v>
      </c>
      <c r="J8" s="232">
        <v>1969</v>
      </c>
      <c r="K8" s="232">
        <v>2006</v>
      </c>
      <c r="L8" s="224">
        <v>400</v>
      </c>
      <c r="M8" s="224">
        <v>61</v>
      </c>
      <c r="N8" s="125">
        <v>0</v>
      </c>
      <c r="O8" s="125">
        <v>0</v>
      </c>
      <c r="P8" s="125">
        <v>0</v>
      </c>
      <c r="Q8" s="125">
        <v>0</v>
      </c>
    </row>
    <row r="9" spans="1:17" s="220" customFormat="1" ht="12.75" x14ac:dyDescent="0.25">
      <c r="A9" s="55">
        <v>110079</v>
      </c>
      <c r="B9" s="285">
        <v>570285.4878</v>
      </c>
      <c r="C9" s="285">
        <v>318616.18469999899</v>
      </c>
      <c r="D9" s="55">
        <v>3</v>
      </c>
      <c r="E9" s="55">
        <v>10</v>
      </c>
      <c r="F9" s="221">
        <v>-6850.67</v>
      </c>
      <c r="G9" s="225">
        <v>1787</v>
      </c>
      <c r="H9" s="225" t="s">
        <v>1763</v>
      </c>
      <c r="I9" s="225" t="s">
        <v>1754</v>
      </c>
      <c r="J9" s="226" t="s">
        <v>1764</v>
      </c>
      <c r="K9" s="227" t="s">
        <v>35</v>
      </c>
      <c r="L9" s="226">
        <v>450</v>
      </c>
      <c r="M9" s="226">
        <v>102</v>
      </c>
      <c r="N9" s="125">
        <v>-6850.67</v>
      </c>
      <c r="O9" s="125">
        <v>-7841.2768820000001</v>
      </c>
      <c r="P9" s="125">
        <v>-8528.3990830000002</v>
      </c>
      <c r="Q9" s="125">
        <v>-8809.96162</v>
      </c>
    </row>
    <row r="10" spans="1:17" s="220" customFormat="1" ht="12.75" x14ac:dyDescent="0.25">
      <c r="A10" s="55">
        <v>110090</v>
      </c>
      <c r="B10" s="285">
        <v>573050.60900000005</v>
      </c>
      <c r="C10" s="285">
        <v>314732.4963</v>
      </c>
      <c r="D10" s="55">
        <v>3</v>
      </c>
      <c r="E10" s="55">
        <v>10</v>
      </c>
      <c r="F10" s="221">
        <v>-277.31999999999903</v>
      </c>
      <c r="G10" s="230">
        <v>5708</v>
      </c>
      <c r="H10" s="231" t="s">
        <v>1765</v>
      </c>
      <c r="I10" s="231" t="s">
        <v>1754</v>
      </c>
      <c r="J10" s="232">
        <v>1960</v>
      </c>
      <c r="K10" s="232" t="s">
        <v>35</v>
      </c>
      <c r="L10" s="224">
        <v>360</v>
      </c>
      <c r="M10" s="224">
        <v>30</v>
      </c>
      <c r="N10" s="125">
        <v>-277.31999999999903</v>
      </c>
      <c r="O10" s="125">
        <v>-317.42047199999888</v>
      </c>
      <c r="P10" s="125">
        <v>-345.23566799999878</v>
      </c>
      <c r="Q10" s="125">
        <v>-356.63351999999878</v>
      </c>
    </row>
    <row r="11" spans="1:17" s="220" customFormat="1" ht="12.75" x14ac:dyDescent="0.25">
      <c r="A11" s="55">
        <v>110095</v>
      </c>
      <c r="B11" s="285">
        <v>573483.1202</v>
      </c>
      <c r="C11" s="285">
        <v>316929.1899</v>
      </c>
      <c r="D11" s="55">
        <v>3</v>
      </c>
      <c r="E11" s="55">
        <v>12</v>
      </c>
      <c r="F11" s="221">
        <v>-77.75</v>
      </c>
      <c r="G11" s="230">
        <v>5711</v>
      </c>
      <c r="H11" s="231" t="s">
        <v>1766</v>
      </c>
      <c r="I11" s="231" t="s">
        <v>1754</v>
      </c>
      <c r="J11" s="232">
        <v>1962</v>
      </c>
      <c r="K11" s="232" t="s">
        <v>35</v>
      </c>
      <c r="L11" s="224">
        <v>480</v>
      </c>
      <c r="M11" s="224">
        <v>12</v>
      </c>
      <c r="N11" s="125">
        <v>-77.75</v>
      </c>
      <c r="O11" s="125">
        <v>-88.992650000000012</v>
      </c>
      <c r="P11" s="125">
        <v>-96.790974999999989</v>
      </c>
      <c r="Q11" s="125">
        <v>-99.986500000000007</v>
      </c>
    </row>
    <row r="12" spans="1:17" s="220" customFormat="1" ht="12.75" x14ac:dyDescent="0.25">
      <c r="A12" s="55">
        <v>110096</v>
      </c>
      <c r="B12" s="285">
        <v>570092.52500000002</v>
      </c>
      <c r="C12" s="285">
        <v>314132.040299999</v>
      </c>
      <c r="D12" s="55">
        <v>7</v>
      </c>
      <c r="E12" s="55">
        <v>12</v>
      </c>
      <c r="F12" s="221">
        <v>-1145.44</v>
      </c>
      <c r="G12" s="231">
        <v>5709</v>
      </c>
      <c r="H12" s="231" t="s">
        <v>1767</v>
      </c>
      <c r="I12" s="233" t="s">
        <v>1754</v>
      </c>
      <c r="J12" s="223">
        <v>1962</v>
      </c>
      <c r="K12" s="223" t="s">
        <v>35</v>
      </c>
      <c r="L12" s="223">
        <v>535</v>
      </c>
      <c r="M12" s="224">
        <v>200</v>
      </c>
      <c r="N12" s="125">
        <v>-1145.44</v>
      </c>
      <c r="O12" s="125">
        <v>-1311.0706240000002</v>
      </c>
      <c r="P12" s="125">
        <v>-1425.9582559999999</v>
      </c>
      <c r="Q12" s="125">
        <v>-1473.03584</v>
      </c>
    </row>
    <row r="13" spans="1:17" s="220" customFormat="1" ht="12.75" x14ac:dyDescent="0.25">
      <c r="A13" s="228">
        <v>110137</v>
      </c>
      <c r="B13" s="286">
        <v>568218.37080000003</v>
      </c>
      <c r="C13" s="286">
        <v>323786.869799999</v>
      </c>
      <c r="D13" s="228">
        <v>2</v>
      </c>
      <c r="E13" s="228">
        <v>2</v>
      </c>
      <c r="F13" s="229">
        <v>-12397.389999999899</v>
      </c>
      <c r="G13" s="225">
        <v>76717</v>
      </c>
      <c r="H13" s="225" t="s">
        <v>1768</v>
      </c>
      <c r="I13" s="225" t="s">
        <v>1754</v>
      </c>
      <c r="J13" s="226" t="s">
        <v>1769</v>
      </c>
      <c r="K13" s="227" t="s">
        <v>35</v>
      </c>
      <c r="L13" s="226">
        <v>126</v>
      </c>
      <c r="M13" s="226">
        <v>111</v>
      </c>
      <c r="N13" s="125">
        <v>-12397.389999999899</v>
      </c>
      <c r="O13" s="125">
        <v>-14190.052593999886</v>
      </c>
      <c r="P13" s="125">
        <v>-15433.510810999873</v>
      </c>
      <c r="Q13" s="125">
        <v>-15943.043539999871</v>
      </c>
    </row>
    <row r="14" spans="1:17" s="220" customFormat="1" ht="25.5" x14ac:dyDescent="0.25">
      <c r="A14" s="55">
        <v>110201</v>
      </c>
      <c r="B14" s="285">
        <v>561880.66440000001</v>
      </c>
      <c r="C14" s="285">
        <v>328548.83639999898</v>
      </c>
      <c r="D14" s="55">
        <v>9</v>
      </c>
      <c r="E14" s="55">
        <v>10</v>
      </c>
      <c r="F14" s="221">
        <v>0</v>
      </c>
      <c r="G14" s="230">
        <v>76812</v>
      </c>
      <c r="H14" s="231" t="s">
        <v>1770</v>
      </c>
      <c r="I14" s="231" t="s">
        <v>1771</v>
      </c>
      <c r="J14" s="232">
        <v>1978</v>
      </c>
      <c r="K14" s="232">
        <v>2005</v>
      </c>
      <c r="L14" s="224">
        <v>150</v>
      </c>
      <c r="M14" s="224">
        <v>60</v>
      </c>
      <c r="N14" s="125">
        <v>0</v>
      </c>
      <c r="O14" s="125">
        <v>0</v>
      </c>
      <c r="P14" s="125">
        <v>0</v>
      </c>
      <c r="Q14" s="125">
        <v>0</v>
      </c>
    </row>
    <row r="15" spans="1:17" s="220" customFormat="1" ht="12.75" x14ac:dyDescent="0.25">
      <c r="A15" s="228">
        <v>110203</v>
      </c>
      <c r="B15" s="286">
        <v>557155.69440000004</v>
      </c>
      <c r="C15" s="286">
        <v>322251.36359999899</v>
      </c>
      <c r="D15" s="228">
        <v>12</v>
      </c>
      <c r="E15" s="228">
        <v>12</v>
      </c>
      <c r="F15" s="229">
        <v>-7424.7299999999896</v>
      </c>
      <c r="G15" s="225">
        <v>76709</v>
      </c>
      <c r="H15" s="225" t="s">
        <v>1772</v>
      </c>
      <c r="I15" s="225" t="s">
        <v>1754</v>
      </c>
      <c r="J15" s="226" t="s">
        <v>1773</v>
      </c>
      <c r="K15" s="227" t="s">
        <v>35</v>
      </c>
      <c r="L15" s="226">
        <v>400</v>
      </c>
      <c r="M15" s="226">
        <v>210</v>
      </c>
      <c r="N15" s="125">
        <v>-7424.7299999999896</v>
      </c>
      <c r="O15" s="125">
        <v>-8498.345957999989</v>
      </c>
      <c r="P15" s="125">
        <v>-9243.046376999986</v>
      </c>
      <c r="Q15" s="125">
        <v>-9548.2027799999869</v>
      </c>
    </row>
    <row r="16" spans="1:17" s="220" customFormat="1" ht="12.75" x14ac:dyDescent="0.25">
      <c r="A16" s="228">
        <v>110205</v>
      </c>
      <c r="B16" s="286">
        <v>557579.51879999903</v>
      </c>
      <c r="C16" s="286">
        <v>316070.24819999898</v>
      </c>
      <c r="D16" s="228">
        <v>9</v>
      </c>
      <c r="E16" s="228">
        <v>11</v>
      </c>
      <c r="F16" s="229">
        <v>-18493.990000000002</v>
      </c>
      <c r="G16" s="225">
        <v>76708</v>
      </c>
      <c r="H16" s="225" t="s">
        <v>1774</v>
      </c>
      <c r="I16" s="55" t="s">
        <v>1754</v>
      </c>
      <c r="J16" s="226" t="s">
        <v>1775</v>
      </c>
      <c r="K16" s="227" t="s">
        <v>35</v>
      </c>
      <c r="L16" s="226">
        <v>300</v>
      </c>
      <c r="M16" s="226">
        <v>93</v>
      </c>
      <c r="N16" s="125">
        <v>-18493.990000000002</v>
      </c>
      <c r="O16" s="125">
        <v>-21168.220954000004</v>
      </c>
      <c r="P16" s="125">
        <v>-23023.168151000002</v>
      </c>
      <c r="Q16" s="125">
        <v>-23783.271140000004</v>
      </c>
    </row>
    <row r="17" spans="1:17" s="220" customFormat="1" ht="12.75" x14ac:dyDescent="0.25">
      <c r="A17" s="55">
        <v>110207</v>
      </c>
      <c r="B17" s="285">
        <v>569522.26859999902</v>
      </c>
      <c r="C17" s="285">
        <v>324604.15139999898</v>
      </c>
      <c r="D17" s="55">
        <v>3</v>
      </c>
      <c r="E17" s="55">
        <v>10</v>
      </c>
      <c r="F17" s="221">
        <v>-1234.99</v>
      </c>
      <c r="G17" s="231">
        <v>76803</v>
      </c>
      <c r="H17" s="231" t="s">
        <v>1776</v>
      </c>
      <c r="I17" s="233" t="s">
        <v>1754</v>
      </c>
      <c r="J17" s="223">
        <v>1969</v>
      </c>
      <c r="K17" s="223" t="s">
        <v>35</v>
      </c>
      <c r="L17" s="223">
        <v>198</v>
      </c>
      <c r="M17" s="223">
        <v>45</v>
      </c>
      <c r="N17" s="125">
        <v>-1234.99</v>
      </c>
      <c r="O17" s="125">
        <v>-1413.5695540000002</v>
      </c>
      <c r="P17" s="125">
        <v>-1537.4390509999998</v>
      </c>
      <c r="Q17" s="125">
        <v>-1588.19714</v>
      </c>
    </row>
    <row r="18" spans="1:17" s="220" customFormat="1" ht="12.75" x14ac:dyDescent="0.25">
      <c r="A18" s="228">
        <v>110208</v>
      </c>
      <c r="B18" s="286">
        <v>568522.21979999903</v>
      </c>
      <c r="C18" s="286">
        <v>325778.46960000001</v>
      </c>
      <c r="D18" s="228">
        <v>9</v>
      </c>
      <c r="E18" s="228">
        <v>12</v>
      </c>
      <c r="F18" s="229">
        <v>-12397.389999999899</v>
      </c>
      <c r="G18" s="225">
        <v>43213</v>
      </c>
      <c r="H18" s="225" t="s">
        <v>1777</v>
      </c>
      <c r="I18" s="225" t="s">
        <v>1754</v>
      </c>
      <c r="J18" s="226" t="s">
        <v>1775</v>
      </c>
      <c r="K18" s="227" t="s">
        <v>35</v>
      </c>
      <c r="L18" s="226">
        <v>500</v>
      </c>
      <c r="M18" s="226">
        <v>153</v>
      </c>
      <c r="N18" s="125">
        <v>-12397.389999999899</v>
      </c>
      <c r="O18" s="125">
        <v>-14190.052593999886</v>
      </c>
      <c r="P18" s="125">
        <v>-15433.510810999873</v>
      </c>
      <c r="Q18" s="125">
        <v>-15943.043539999871</v>
      </c>
    </row>
    <row r="19" spans="1:17" s="220" customFormat="1" ht="12.75" x14ac:dyDescent="0.25">
      <c r="A19" s="228">
        <v>110211</v>
      </c>
      <c r="B19" s="286">
        <v>596293.99560000002</v>
      </c>
      <c r="C19" s="286">
        <v>323519.33159999899</v>
      </c>
      <c r="D19" s="228">
        <v>4</v>
      </c>
      <c r="E19" s="228">
        <v>10</v>
      </c>
      <c r="F19" s="229">
        <v>-13936</v>
      </c>
      <c r="G19" s="225">
        <v>76705</v>
      </c>
      <c r="H19" s="225" t="s">
        <v>1778</v>
      </c>
      <c r="I19" s="225" t="s">
        <v>1754</v>
      </c>
      <c r="J19" s="226" t="s">
        <v>1779</v>
      </c>
      <c r="K19" s="227" t="s">
        <v>35</v>
      </c>
      <c r="L19" s="226">
        <v>300</v>
      </c>
      <c r="M19" s="226">
        <v>84</v>
      </c>
      <c r="N19" s="125">
        <v>-13936</v>
      </c>
      <c r="O19" s="125">
        <v>-15951.145600000002</v>
      </c>
      <c r="P19" s="125">
        <v>-17348.9264</v>
      </c>
      <c r="Q19" s="125">
        <v>-17921.696</v>
      </c>
    </row>
    <row r="20" spans="1:17" s="220" customFormat="1" ht="12.75" x14ac:dyDescent="0.25">
      <c r="A20" s="55">
        <v>110646</v>
      </c>
      <c r="B20" s="285">
        <v>577379.98820000002</v>
      </c>
      <c r="C20" s="285">
        <v>324199.88909999898</v>
      </c>
      <c r="D20" s="55">
        <v>3</v>
      </c>
      <c r="E20" s="55">
        <v>12</v>
      </c>
      <c r="F20" s="221">
        <v>-5908.79</v>
      </c>
      <c r="G20" s="230">
        <v>5726</v>
      </c>
      <c r="H20" s="231" t="s">
        <v>1780</v>
      </c>
      <c r="I20" s="231" t="s">
        <v>1754</v>
      </c>
      <c r="J20" s="232">
        <v>1977</v>
      </c>
      <c r="K20" s="232" t="s">
        <v>35</v>
      </c>
      <c r="L20" s="224">
        <v>390</v>
      </c>
      <c r="M20" s="224">
        <v>50</v>
      </c>
      <c r="N20" s="125">
        <v>-5908.79</v>
      </c>
      <c r="O20" s="125">
        <v>-6763.2010340000006</v>
      </c>
      <c r="P20" s="125">
        <v>-7355.8526709999996</v>
      </c>
      <c r="Q20" s="125">
        <v>-7598.7039400000003</v>
      </c>
    </row>
    <row r="21" spans="1:17" s="220" customFormat="1" ht="12.75" x14ac:dyDescent="0.25">
      <c r="A21" s="55">
        <v>110650</v>
      </c>
      <c r="B21" s="285">
        <v>576760.63459999894</v>
      </c>
      <c r="C21" s="285">
        <v>324785.40990000003</v>
      </c>
      <c r="D21" s="55">
        <v>3</v>
      </c>
      <c r="E21" s="55">
        <v>12</v>
      </c>
      <c r="F21" s="221">
        <v>-3420.76</v>
      </c>
      <c r="G21" s="230">
        <v>5727</v>
      </c>
      <c r="H21" s="231" t="s">
        <v>1781</v>
      </c>
      <c r="I21" s="231" t="s">
        <v>1754</v>
      </c>
      <c r="J21" s="232">
        <v>1977</v>
      </c>
      <c r="K21" s="232" t="s">
        <v>35</v>
      </c>
      <c r="L21" s="224">
        <v>400</v>
      </c>
      <c r="M21" s="224">
        <v>40</v>
      </c>
      <c r="N21" s="125">
        <v>-3420.76</v>
      </c>
      <c r="O21" s="125">
        <v>-3915.4018960000003</v>
      </c>
      <c r="P21" s="125">
        <v>-4258.504124</v>
      </c>
      <c r="Q21" s="125">
        <v>-4399.0973600000007</v>
      </c>
    </row>
    <row r="22" spans="1:17" s="220" customFormat="1" ht="12.75" x14ac:dyDescent="0.25">
      <c r="A22" s="55">
        <v>110660</v>
      </c>
      <c r="B22" s="285">
        <v>571665.59779999906</v>
      </c>
      <c r="C22" s="285">
        <v>314104.91310000001</v>
      </c>
      <c r="D22" s="55">
        <v>3</v>
      </c>
      <c r="E22" s="55">
        <v>10</v>
      </c>
      <c r="F22" s="221">
        <v>-68.45</v>
      </c>
      <c r="G22" s="231">
        <v>5757</v>
      </c>
      <c r="H22" s="231" t="s">
        <v>1782</v>
      </c>
      <c r="I22" s="233" t="s">
        <v>1754</v>
      </c>
      <c r="J22" s="223">
        <v>1985</v>
      </c>
      <c r="K22" s="223" t="s">
        <v>35</v>
      </c>
      <c r="L22" s="223">
        <v>250</v>
      </c>
      <c r="M22" s="223">
        <v>42</v>
      </c>
      <c r="N22" s="125">
        <v>-68.45</v>
      </c>
      <c r="O22" s="125">
        <v>-78.347870000000015</v>
      </c>
      <c r="P22" s="125">
        <v>-85.213404999999995</v>
      </c>
      <c r="Q22" s="125">
        <v>-88.026700000000005</v>
      </c>
    </row>
    <row r="23" spans="1:17" s="220" customFormat="1" ht="12.75" x14ac:dyDescent="0.25">
      <c r="A23" s="55">
        <v>110677</v>
      </c>
      <c r="B23" s="285">
        <v>572923.20259999903</v>
      </c>
      <c r="C23" s="285">
        <v>314477.3787</v>
      </c>
      <c r="D23" s="55">
        <v>3</v>
      </c>
      <c r="E23" s="55">
        <v>10</v>
      </c>
      <c r="F23" s="221">
        <v>-335.63</v>
      </c>
      <c r="G23" s="230">
        <v>5753</v>
      </c>
      <c r="H23" s="231" t="s">
        <v>1783</v>
      </c>
      <c r="I23" s="231" t="s">
        <v>1754</v>
      </c>
      <c r="J23" s="232">
        <v>1981</v>
      </c>
      <c r="K23" s="232" t="s">
        <v>35</v>
      </c>
      <c r="L23" s="224">
        <v>393</v>
      </c>
      <c r="M23" s="224">
        <v>30</v>
      </c>
      <c r="N23" s="125">
        <v>-335.63</v>
      </c>
      <c r="O23" s="125">
        <v>-384.16209800000001</v>
      </c>
      <c r="P23" s="125">
        <v>-417.82578699999993</v>
      </c>
      <c r="Q23" s="125">
        <v>-431.62018</v>
      </c>
    </row>
    <row r="24" spans="1:17" s="220" customFormat="1" ht="12.75" x14ac:dyDescent="0.25">
      <c r="A24" s="228">
        <v>110706</v>
      </c>
      <c r="B24" s="286">
        <v>558296.74979999894</v>
      </c>
      <c r="C24" s="286">
        <v>322343.60220000002</v>
      </c>
      <c r="D24" s="228">
        <v>9</v>
      </c>
      <c r="E24" s="228">
        <v>12</v>
      </c>
      <c r="F24" s="229">
        <v>-7424.7299999999896</v>
      </c>
      <c r="G24" s="225">
        <v>724</v>
      </c>
      <c r="H24" s="225" t="s">
        <v>1784</v>
      </c>
      <c r="I24" s="225" t="s">
        <v>1754</v>
      </c>
      <c r="J24" s="226" t="s">
        <v>1785</v>
      </c>
      <c r="K24" s="227" t="s">
        <v>35</v>
      </c>
      <c r="L24" s="226">
        <v>400</v>
      </c>
      <c r="M24" s="226">
        <v>200</v>
      </c>
      <c r="N24" s="125">
        <v>-7424.7299999999896</v>
      </c>
      <c r="O24" s="125">
        <v>-8498.345957999989</v>
      </c>
      <c r="P24" s="125">
        <v>-9243.046376999986</v>
      </c>
      <c r="Q24" s="125">
        <v>-9548.2027799999869</v>
      </c>
    </row>
    <row r="25" spans="1:17" s="220" customFormat="1" ht="12.75" x14ac:dyDescent="0.25">
      <c r="A25" s="55">
        <v>110713</v>
      </c>
      <c r="B25" s="285">
        <v>597956.25899999903</v>
      </c>
      <c r="C25" s="285">
        <v>319443.4485</v>
      </c>
      <c r="D25" s="55">
        <v>3</v>
      </c>
      <c r="E25" s="55">
        <v>12</v>
      </c>
      <c r="F25" s="221">
        <v>-36150.699999999903</v>
      </c>
      <c r="G25" s="225">
        <v>1081</v>
      </c>
      <c r="H25" s="225" t="s">
        <v>1786</v>
      </c>
      <c r="I25" s="225" t="s">
        <v>1754</v>
      </c>
      <c r="J25" s="226" t="s">
        <v>1787</v>
      </c>
      <c r="K25" s="227" t="s">
        <v>35</v>
      </c>
      <c r="L25" s="226">
        <v>677</v>
      </c>
      <c r="M25" s="226">
        <v>24</v>
      </c>
      <c r="N25" s="125">
        <v>-36150.699999999903</v>
      </c>
      <c r="O25" s="125">
        <v>-41378.091219999893</v>
      </c>
      <c r="P25" s="125">
        <v>-45004.006429999878</v>
      </c>
      <c r="Q25" s="125">
        <v>-46489.800199999874</v>
      </c>
    </row>
    <row r="26" spans="1:17" s="220" customFormat="1" ht="12.75" x14ac:dyDescent="0.25">
      <c r="A26" s="55">
        <v>110732</v>
      </c>
      <c r="B26" s="285">
        <v>573761.70739999902</v>
      </c>
      <c r="C26" s="285">
        <v>324554.06670000002</v>
      </c>
      <c r="D26" s="55">
        <v>7</v>
      </c>
      <c r="E26" s="55">
        <v>12</v>
      </c>
      <c r="F26" s="221">
        <v>0</v>
      </c>
      <c r="G26" s="230">
        <v>3009</v>
      </c>
      <c r="H26" s="231" t="s">
        <v>1788</v>
      </c>
      <c r="I26" s="231" t="s">
        <v>1762</v>
      </c>
      <c r="J26" s="232">
        <v>2000</v>
      </c>
      <c r="K26" s="232">
        <v>2005</v>
      </c>
      <c r="L26" s="224">
        <v>518</v>
      </c>
      <c r="M26" s="224">
        <v>203</v>
      </c>
      <c r="N26" s="125">
        <v>0</v>
      </c>
      <c r="O26" s="125">
        <v>0</v>
      </c>
      <c r="P26" s="125">
        <v>0</v>
      </c>
      <c r="Q26" s="125">
        <v>0</v>
      </c>
    </row>
    <row r="27" spans="1:17" s="220" customFormat="1" ht="12.75" x14ac:dyDescent="0.25">
      <c r="A27" s="55">
        <v>110735</v>
      </c>
      <c r="B27" s="285">
        <v>596839.28280000004</v>
      </c>
      <c r="C27" s="285">
        <v>321887.01179999899</v>
      </c>
      <c r="D27" s="55">
        <v>7</v>
      </c>
      <c r="E27" s="55">
        <v>10</v>
      </c>
      <c r="F27" s="221">
        <v>-87.129999999999896</v>
      </c>
      <c r="G27" s="231">
        <v>90741</v>
      </c>
      <c r="H27" s="231" t="s">
        <v>1789</v>
      </c>
      <c r="I27" s="233" t="s">
        <v>1754</v>
      </c>
      <c r="J27" s="223">
        <v>2001</v>
      </c>
      <c r="K27" s="223" t="s">
        <v>35</v>
      </c>
      <c r="L27" s="223">
        <v>202</v>
      </c>
      <c r="M27" s="223">
        <v>105</v>
      </c>
      <c r="N27" s="125">
        <v>-87.129999999999896</v>
      </c>
      <c r="O27" s="125">
        <v>-99.728997999999891</v>
      </c>
      <c r="P27" s="125">
        <v>-108.46813699999986</v>
      </c>
      <c r="Q27" s="125">
        <v>-112.04917999999986</v>
      </c>
    </row>
    <row r="28" spans="1:17" s="220" customFormat="1" ht="12.75" x14ac:dyDescent="0.25">
      <c r="A28" s="55">
        <v>110744</v>
      </c>
      <c r="B28" s="285">
        <v>542942.64789999905</v>
      </c>
      <c r="C28" s="285">
        <v>315200.6691</v>
      </c>
      <c r="D28" s="55">
        <v>3</v>
      </c>
      <c r="E28" s="55">
        <v>12</v>
      </c>
      <c r="F28" s="221">
        <v>-10402.469999999899</v>
      </c>
      <c r="G28" s="230">
        <v>3133</v>
      </c>
      <c r="H28" s="231" t="s">
        <v>1790</v>
      </c>
      <c r="I28" s="231" t="s">
        <v>1754</v>
      </c>
      <c r="J28" s="232">
        <v>2001</v>
      </c>
      <c r="K28" s="232" t="s">
        <v>35</v>
      </c>
      <c r="L28" s="224">
        <v>320</v>
      </c>
      <c r="M28" s="224">
        <v>188</v>
      </c>
      <c r="N28" s="125">
        <v>-10402.469999999899</v>
      </c>
      <c r="O28" s="125">
        <v>-11906.667161999885</v>
      </c>
      <c r="P28" s="125">
        <v>-12950.034902999874</v>
      </c>
      <c r="Q28" s="125">
        <v>-13377.57641999987</v>
      </c>
    </row>
    <row r="29" spans="1:17" s="220" customFormat="1" ht="12.75" x14ac:dyDescent="0.25">
      <c r="A29" s="55">
        <v>110750</v>
      </c>
      <c r="B29" s="285">
        <v>572958.25459999905</v>
      </c>
      <c r="C29" s="285">
        <v>324555.5907</v>
      </c>
      <c r="D29" s="55">
        <v>3</v>
      </c>
      <c r="E29" s="55">
        <v>12</v>
      </c>
      <c r="F29" s="221">
        <v>-589.80999999999904</v>
      </c>
      <c r="G29" s="230">
        <v>3677</v>
      </c>
      <c r="H29" s="231" t="s">
        <v>1791</v>
      </c>
      <c r="I29" s="231" t="s">
        <v>1754</v>
      </c>
      <c r="J29" s="232">
        <v>2004</v>
      </c>
      <c r="K29" s="232" t="s">
        <v>35</v>
      </c>
      <c r="L29" s="224">
        <v>380</v>
      </c>
      <c r="M29" s="224">
        <v>33</v>
      </c>
      <c r="N29" s="125">
        <v>-589.80999999999904</v>
      </c>
      <c r="O29" s="125">
        <v>-675.0965259999989</v>
      </c>
      <c r="P29" s="125">
        <v>-734.25446899999872</v>
      </c>
      <c r="Q29" s="125">
        <v>-758.49565999999879</v>
      </c>
    </row>
    <row r="30" spans="1:17" s="220" customFormat="1" ht="12.75" x14ac:dyDescent="0.25">
      <c r="A30" s="55">
        <v>110751</v>
      </c>
      <c r="B30" s="285">
        <v>566172.09600000002</v>
      </c>
      <c r="C30" s="285">
        <v>317076.143099999</v>
      </c>
      <c r="D30" s="55">
        <v>7</v>
      </c>
      <c r="E30" s="55">
        <v>10</v>
      </c>
      <c r="F30" s="221">
        <v>-3304.9899999999898</v>
      </c>
      <c r="G30" s="231">
        <v>67480</v>
      </c>
      <c r="H30" s="231" t="s">
        <v>1792</v>
      </c>
      <c r="I30" s="233" t="s">
        <v>1754</v>
      </c>
      <c r="J30" s="223">
        <v>2005</v>
      </c>
      <c r="K30" s="223" t="s">
        <v>35</v>
      </c>
      <c r="L30" s="223">
        <v>320</v>
      </c>
      <c r="M30" s="223">
        <v>262</v>
      </c>
      <c r="N30" s="125">
        <v>-3304.9899999999898</v>
      </c>
      <c r="O30" s="125">
        <v>-3782.8915539999884</v>
      </c>
      <c r="P30" s="125">
        <v>-4114.3820509999869</v>
      </c>
      <c r="Q30" s="125">
        <v>-4250.217139999987</v>
      </c>
    </row>
    <row r="31" spans="1:17" s="220" customFormat="1" ht="12.75" x14ac:dyDescent="0.25">
      <c r="A31" s="55">
        <v>110752</v>
      </c>
      <c r="B31" s="285">
        <v>574844.30519999901</v>
      </c>
      <c r="C31" s="285">
        <v>313515.661499999</v>
      </c>
      <c r="D31" s="55">
        <v>7</v>
      </c>
      <c r="E31" s="55">
        <v>10</v>
      </c>
      <c r="F31" s="221">
        <v>-2175.5100000000002</v>
      </c>
      <c r="G31" s="231">
        <v>67961</v>
      </c>
      <c r="H31" s="231" t="s">
        <v>1793</v>
      </c>
      <c r="I31" s="233" t="s">
        <v>1754</v>
      </c>
      <c r="J31" s="223">
        <v>2006</v>
      </c>
      <c r="K31" s="223" t="s">
        <v>35</v>
      </c>
      <c r="L31" s="223">
        <v>227</v>
      </c>
      <c r="M31" s="223">
        <v>147</v>
      </c>
      <c r="N31" s="125">
        <v>-2175.5100000000002</v>
      </c>
      <c r="O31" s="125">
        <v>-2490.0887460000004</v>
      </c>
      <c r="P31" s="125">
        <v>-2708.2923989999999</v>
      </c>
      <c r="Q31" s="125">
        <v>-2797.7058600000005</v>
      </c>
    </row>
    <row r="32" spans="1:17" s="220" customFormat="1" ht="12.75" x14ac:dyDescent="0.25">
      <c r="A32" s="55">
        <v>130008</v>
      </c>
      <c r="B32" s="285">
        <v>569014.58459999901</v>
      </c>
      <c r="C32" s="285">
        <v>295850.52029999899</v>
      </c>
      <c r="D32" s="55">
        <v>9</v>
      </c>
      <c r="E32" s="55">
        <v>12</v>
      </c>
      <c r="F32" s="221">
        <v>-19264.6899999999</v>
      </c>
      <c r="G32" s="230">
        <v>77044</v>
      </c>
      <c r="H32" s="231" t="s">
        <v>1794</v>
      </c>
      <c r="I32" s="231" t="s">
        <v>1754</v>
      </c>
      <c r="J32" s="232">
        <v>1950</v>
      </c>
      <c r="K32" s="232" t="s">
        <v>35</v>
      </c>
      <c r="L32" s="224">
        <v>793</v>
      </c>
      <c r="M32" s="224">
        <v>150</v>
      </c>
      <c r="N32" s="125">
        <v>-19264.6899999999</v>
      </c>
      <c r="O32" s="125">
        <v>-22050.364173999886</v>
      </c>
      <c r="P32" s="125">
        <v>-23982.612580999874</v>
      </c>
      <c r="Q32" s="125">
        <v>-24774.391339999871</v>
      </c>
    </row>
    <row r="33" spans="1:17" s="220" customFormat="1" ht="12.75" x14ac:dyDescent="0.25">
      <c r="A33" s="55">
        <v>130009</v>
      </c>
      <c r="B33" s="285">
        <v>541284.83459999901</v>
      </c>
      <c r="C33" s="285">
        <v>281863.24829999899</v>
      </c>
      <c r="D33" s="55">
        <v>3</v>
      </c>
      <c r="E33" s="55">
        <v>11</v>
      </c>
      <c r="F33" s="221">
        <v>-20812.560000000001</v>
      </c>
      <c r="G33" s="225">
        <v>77165</v>
      </c>
      <c r="H33" s="225" t="s">
        <v>1795</v>
      </c>
      <c r="I33" s="225" t="s">
        <v>1754</v>
      </c>
      <c r="J33" s="226" t="s">
        <v>1796</v>
      </c>
      <c r="K33" s="227" t="s">
        <v>35</v>
      </c>
      <c r="L33" s="226">
        <v>800</v>
      </c>
      <c r="M33" s="226">
        <v>220</v>
      </c>
      <c r="N33" s="125">
        <v>-15092.312081632654</v>
      </c>
      <c r="O33" s="125">
        <v>-26311.967438775511</v>
      </c>
      <c r="P33" s="125">
        <v>-33191.082571428567</v>
      </c>
      <c r="Q33" s="125">
        <v>-37193.87365714286</v>
      </c>
    </row>
    <row r="34" spans="1:17" s="220" customFormat="1" ht="12.75" x14ac:dyDescent="0.25">
      <c r="A34" s="55">
        <v>130010</v>
      </c>
      <c r="B34" s="285">
        <v>541777.92480000004</v>
      </c>
      <c r="C34" s="285">
        <v>281431.68810000003</v>
      </c>
      <c r="D34" s="55">
        <v>3</v>
      </c>
      <c r="E34" s="55">
        <v>11</v>
      </c>
      <c r="F34" s="221">
        <v>-20928.66</v>
      </c>
      <c r="G34" s="225">
        <v>77166</v>
      </c>
      <c r="H34" s="225" t="s">
        <v>1797</v>
      </c>
      <c r="I34" s="225" t="s">
        <v>1754</v>
      </c>
      <c r="J34" s="226" t="s">
        <v>1798</v>
      </c>
      <c r="K34" s="227" t="s">
        <v>35</v>
      </c>
      <c r="L34" s="226">
        <v>777</v>
      </c>
      <c r="M34" s="226">
        <v>345</v>
      </c>
      <c r="N34" s="125">
        <v>-24070.764551020406</v>
      </c>
      <c r="O34" s="125">
        <v>-21908.678989795913</v>
      </c>
      <c r="P34" s="125">
        <v>-35453.24287012987</v>
      </c>
      <c r="Q34" s="125">
        <v>-30146.975228571431</v>
      </c>
    </row>
    <row r="35" spans="1:17" s="220" customFormat="1" ht="12.75" x14ac:dyDescent="0.25">
      <c r="A35" s="55">
        <v>130013</v>
      </c>
      <c r="B35" s="285">
        <v>578046.99120000005</v>
      </c>
      <c r="C35" s="285">
        <v>282524.130899999</v>
      </c>
      <c r="D35" s="55">
        <v>7</v>
      </c>
      <c r="E35" s="55">
        <v>12</v>
      </c>
      <c r="F35" s="221">
        <v>-14884.83</v>
      </c>
      <c r="G35" s="225">
        <v>77118</v>
      </c>
      <c r="H35" s="225" t="s">
        <v>1799</v>
      </c>
      <c r="I35" s="55" t="s">
        <v>1754</v>
      </c>
      <c r="J35" s="226" t="s">
        <v>1800</v>
      </c>
      <c r="K35" s="227" t="s">
        <v>35</v>
      </c>
      <c r="L35" s="226">
        <v>670</v>
      </c>
      <c r="M35" s="226">
        <v>283</v>
      </c>
      <c r="N35" s="125">
        <v>-22353.526938940093</v>
      </c>
      <c r="O35" s="125">
        <v>-22525.248499999998</v>
      </c>
      <c r="P35" s="125">
        <v>-24032.197954545456</v>
      </c>
      <c r="Q35" s="125">
        <v>-24597.304</v>
      </c>
    </row>
    <row r="36" spans="1:17" s="220" customFormat="1" ht="12.75" x14ac:dyDescent="0.25">
      <c r="A36" s="55">
        <v>130029</v>
      </c>
      <c r="B36" s="285">
        <v>596387.95019999903</v>
      </c>
      <c r="C36" s="285">
        <v>299904.79920000001</v>
      </c>
      <c r="D36" s="55">
        <v>7</v>
      </c>
      <c r="E36" s="55">
        <v>12</v>
      </c>
      <c r="F36" s="221">
        <v>-18834.45</v>
      </c>
      <c r="G36" s="225">
        <v>77152</v>
      </c>
      <c r="H36" s="225" t="s">
        <v>1801</v>
      </c>
      <c r="I36" s="225" t="s">
        <v>1754</v>
      </c>
      <c r="J36" s="226" t="s">
        <v>1802</v>
      </c>
      <c r="K36" s="227" t="s">
        <v>35</v>
      </c>
      <c r="L36" s="226">
        <v>372</v>
      </c>
      <c r="M36" s="226">
        <v>170</v>
      </c>
      <c r="N36" s="125">
        <v>-18834.45</v>
      </c>
      <c r="O36" s="125">
        <v>-21557.911470000003</v>
      </c>
      <c r="P36" s="125">
        <v>-23447.006804999997</v>
      </c>
      <c r="Q36" s="125">
        <v>-24221.102700000003</v>
      </c>
    </row>
    <row r="37" spans="1:17" s="220" customFormat="1" ht="12.75" x14ac:dyDescent="0.25">
      <c r="A37" s="55">
        <v>130038</v>
      </c>
      <c r="B37" s="285">
        <v>540520.92960000003</v>
      </c>
      <c r="C37" s="285">
        <v>296097.52110000001</v>
      </c>
      <c r="D37" s="55">
        <v>11</v>
      </c>
      <c r="E37" s="55">
        <v>12</v>
      </c>
      <c r="F37" s="221">
        <v>-6827.38</v>
      </c>
      <c r="G37" s="225">
        <v>77101</v>
      </c>
      <c r="H37" s="225" t="s">
        <v>1803</v>
      </c>
      <c r="I37" s="225" t="s">
        <v>1754</v>
      </c>
      <c r="J37" s="226" t="s">
        <v>1804</v>
      </c>
      <c r="K37" s="227" t="s">
        <v>35</v>
      </c>
      <c r="L37" s="226">
        <v>544</v>
      </c>
      <c r="M37" s="226">
        <v>292</v>
      </c>
      <c r="N37" s="125">
        <v>-6827.38</v>
      </c>
      <c r="O37" s="125">
        <v>-7814.6191480000007</v>
      </c>
      <c r="P37" s="125">
        <v>-8499.4053619999995</v>
      </c>
      <c r="Q37" s="125">
        <v>-8780.0106800000012</v>
      </c>
    </row>
    <row r="38" spans="1:17" s="220" customFormat="1" ht="12.75" x14ac:dyDescent="0.25">
      <c r="A38" s="55">
        <v>130039</v>
      </c>
      <c r="B38" s="285">
        <v>558160.39139999903</v>
      </c>
      <c r="C38" s="285">
        <v>265324.30349999899</v>
      </c>
      <c r="D38" s="55">
        <v>4</v>
      </c>
      <c r="E38" s="55">
        <v>10</v>
      </c>
      <c r="F38" s="221">
        <v>-11623.29</v>
      </c>
      <c r="G38" s="225">
        <v>77099</v>
      </c>
      <c r="H38" s="225" t="s">
        <v>1805</v>
      </c>
      <c r="I38" s="225" t="s">
        <v>1754</v>
      </c>
      <c r="J38" s="226" t="s">
        <v>1806</v>
      </c>
      <c r="K38" s="227" t="s">
        <v>35</v>
      </c>
      <c r="L38" s="226">
        <v>325</v>
      </c>
      <c r="M38" s="226">
        <v>50</v>
      </c>
      <c r="N38" s="125">
        <v>-11623.29</v>
      </c>
      <c r="O38" s="125">
        <v>-13304.017734000001</v>
      </c>
      <c r="P38" s="125">
        <v>-14469.833720999999</v>
      </c>
      <c r="Q38" s="125">
        <v>-14947.550940000001</v>
      </c>
    </row>
    <row r="39" spans="1:17" s="220" customFormat="1" ht="12.75" x14ac:dyDescent="0.25">
      <c r="A39" s="55">
        <v>130052</v>
      </c>
      <c r="B39" s="285">
        <v>565909.62659999903</v>
      </c>
      <c r="C39" s="285">
        <v>289160.5992</v>
      </c>
      <c r="D39" s="55">
        <v>9</v>
      </c>
      <c r="E39" s="55">
        <v>12</v>
      </c>
      <c r="F39" s="221">
        <v>-86431.55</v>
      </c>
      <c r="G39" s="225">
        <v>77126</v>
      </c>
      <c r="H39" s="225" t="s">
        <v>1807</v>
      </c>
      <c r="I39" s="225" t="s">
        <v>1754</v>
      </c>
      <c r="J39" s="226" t="s">
        <v>1808</v>
      </c>
      <c r="K39" s="227" t="s">
        <v>35</v>
      </c>
      <c r="L39" s="226">
        <v>751</v>
      </c>
      <c r="M39" s="226">
        <v>221</v>
      </c>
      <c r="N39" s="125">
        <v>-285171.27988888882</v>
      </c>
      <c r="O39" s="125">
        <v>-306448.2677692307</v>
      </c>
      <c r="P39" s="125">
        <v>-484484.24963636359</v>
      </c>
      <c r="Q39" s="125">
        <v>-466827.42009999999</v>
      </c>
    </row>
    <row r="40" spans="1:17" s="220" customFormat="1" ht="12.75" x14ac:dyDescent="0.25">
      <c r="A40" s="55">
        <v>130053</v>
      </c>
      <c r="B40" s="285">
        <v>571782.64099999901</v>
      </c>
      <c r="C40" s="285">
        <v>294161.54430000001</v>
      </c>
      <c r="D40" s="55">
        <v>12</v>
      </c>
      <c r="E40" s="55">
        <v>12</v>
      </c>
      <c r="F40" s="221">
        <v>-109263.16</v>
      </c>
      <c r="G40" s="225">
        <v>77127</v>
      </c>
      <c r="H40" s="225" t="s">
        <v>1809</v>
      </c>
      <c r="I40" s="225" t="s">
        <v>1754</v>
      </c>
      <c r="J40" s="226" t="s">
        <v>1810</v>
      </c>
      <c r="K40" s="227" t="s">
        <v>35</v>
      </c>
      <c r="L40" s="226">
        <v>737</v>
      </c>
      <c r="M40" s="226">
        <v>238</v>
      </c>
      <c r="N40" s="125">
        <v>-58552.277999999998</v>
      </c>
      <c r="O40" s="125">
        <v>-238887.94699999999</v>
      </c>
      <c r="P40" s="125">
        <v>-227585.82609090907</v>
      </c>
      <c r="Q40" s="125">
        <v>-281104.4068</v>
      </c>
    </row>
    <row r="41" spans="1:17" s="220" customFormat="1" ht="12.75" x14ac:dyDescent="0.25">
      <c r="A41" s="55">
        <v>130054</v>
      </c>
      <c r="B41" s="285">
        <v>573838.54139999906</v>
      </c>
      <c r="C41" s="285">
        <v>291122.57549999899</v>
      </c>
      <c r="D41" s="55">
        <v>12</v>
      </c>
      <c r="E41" s="55">
        <v>12</v>
      </c>
      <c r="F41" s="221">
        <v>-53182.879999999903</v>
      </c>
      <c r="G41" s="225">
        <v>77128</v>
      </c>
      <c r="H41" s="225" t="s">
        <v>1811</v>
      </c>
      <c r="I41" s="225" t="s">
        <v>1754</v>
      </c>
      <c r="J41" s="226" t="s">
        <v>1812</v>
      </c>
      <c r="K41" s="227" t="s">
        <v>35</v>
      </c>
      <c r="L41" s="226">
        <v>774</v>
      </c>
      <c r="M41" s="226">
        <v>284</v>
      </c>
      <c r="N41" s="125">
        <v>0</v>
      </c>
      <c r="O41" s="125">
        <v>0</v>
      </c>
      <c r="P41" s="125">
        <v>0</v>
      </c>
      <c r="Q41" s="125">
        <v>0</v>
      </c>
    </row>
    <row r="42" spans="1:17" s="220" customFormat="1" ht="12.75" x14ac:dyDescent="0.25">
      <c r="A42" s="55">
        <v>130056</v>
      </c>
      <c r="B42" s="285">
        <v>559509.4362</v>
      </c>
      <c r="C42" s="285">
        <v>291288.444599999</v>
      </c>
      <c r="D42" s="55">
        <v>7</v>
      </c>
      <c r="E42" s="55">
        <v>10</v>
      </c>
      <c r="F42" s="221">
        <v>-31531.7599999999</v>
      </c>
      <c r="G42" s="225">
        <v>77156</v>
      </c>
      <c r="H42" s="225" t="s">
        <v>1813</v>
      </c>
      <c r="I42" s="225" t="s">
        <v>1754</v>
      </c>
      <c r="J42" s="226" t="s">
        <v>1814</v>
      </c>
      <c r="K42" s="227" t="s">
        <v>35</v>
      </c>
      <c r="L42" s="226">
        <v>330</v>
      </c>
      <c r="M42" s="226">
        <v>130</v>
      </c>
      <c r="N42" s="125">
        <v>-45501.577968778802</v>
      </c>
      <c r="O42" s="125">
        <v>-42998.493649999997</v>
      </c>
      <c r="P42" s="125">
        <v>-63319.103323900286</v>
      </c>
      <c r="Q42" s="125">
        <v>-70939.331951612898</v>
      </c>
    </row>
    <row r="43" spans="1:17" s="220" customFormat="1" ht="12.75" x14ac:dyDescent="0.25">
      <c r="A43" s="55">
        <v>130063</v>
      </c>
      <c r="B43" s="285">
        <v>585166.43339999905</v>
      </c>
      <c r="C43" s="285">
        <v>290189.3541</v>
      </c>
      <c r="D43" s="55">
        <v>6</v>
      </c>
      <c r="E43" s="55">
        <v>11</v>
      </c>
      <c r="F43" s="221">
        <v>0</v>
      </c>
      <c r="G43" s="225">
        <v>77107</v>
      </c>
      <c r="H43" s="225" t="s">
        <v>1815</v>
      </c>
      <c r="I43" s="225" t="s">
        <v>1754</v>
      </c>
      <c r="J43" s="226" t="s">
        <v>1800</v>
      </c>
      <c r="K43" s="227" t="s">
        <v>35</v>
      </c>
      <c r="L43" s="226">
        <v>400</v>
      </c>
      <c r="M43" s="226">
        <v>207</v>
      </c>
      <c r="N43" s="125">
        <v>0</v>
      </c>
      <c r="O43" s="125">
        <v>0</v>
      </c>
      <c r="P43" s="125">
        <v>0</v>
      </c>
      <c r="Q43" s="125">
        <v>0</v>
      </c>
    </row>
    <row r="44" spans="1:17" s="220" customFormat="1" ht="12.75" x14ac:dyDescent="0.25">
      <c r="A44" s="55">
        <v>130065</v>
      </c>
      <c r="B44" s="285">
        <v>595224.48899999901</v>
      </c>
      <c r="C44" s="285">
        <v>287068.77510000003</v>
      </c>
      <c r="D44" s="55">
        <v>7</v>
      </c>
      <c r="E44" s="55">
        <v>11</v>
      </c>
      <c r="F44" s="221">
        <v>-3138.8899999999899</v>
      </c>
      <c r="G44" s="225">
        <v>77113</v>
      </c>
      <c r="H44" s="225" t="s">
        <v>1816</v>
      </c>
      <c r="I44" s="225" t="s">
        <v>1754</v>
      </c>
      <c r="J44" s="226" t="s">
        <v>1817</v>
      </c>
      <c r="K44" s="227" t="s">
        <v>1818</v>
      </c>
      <c r="L44" s="226">
        <v>523</v>
      </c>
      <c r="M44" s="226">
        <v>53</v>
      </c>
      <c r="N44" s="195">
        <v>0</v>
      </c>
      <c r="O44" s="125">
        <v>0</v>
      </c>
      <c r="P44" s="195">
        <v>0</v>
      </c>
      <c r="Q44" s="125">
        <v>0</v>
      </c>
    </row>
    <row r="45" spans="1:17" s="220" customFormat="1" ht="12.75" x14ac:dyDescent="0.25">
      <c r="A45" s="55">
        <v>130082</v>
      </c>
      <c r="B45" s="285">
        <v>557894.94720000005</v>
      </c>
      <c r="C45" s="285">
        <v>279722.73239999899</v>
      </c>
      <c r="D45" s="55">
        <v>3</v>
      </c>
      <c r="E45" s="55">
        <v>12</v>
      </c>
      <c r="F45" s="221">
        <v>-13948.52</v>
      </c>
      <c r="G45" s="225">
        <v>77178</v>
      </c>
      <c r="H45" s="225" t="s">
        <v>1819</v>
      </c>
      <c r="I45" s="225" t="s">
        <v>1754</v>
      </c>
      <c r="J45" s="226" t="s">
        <v>1820</v>
      </c>
      <c r="K45" s="227" t="s">
        <v>1821</v>
      </c>
      <c r="L45" s="226">
        <v>771</v>
      </c>
      <c r="M45" s="226">
        <v>120</v>
      </c>
      <c r="N45" s="125">
        <v>-15697.968857142858</v>
      </c>
      <c r="O45" s="125">
        <v>-25428.035928571426</v>
      </c>
      <c r="P45" s="125">
        <v>-22701.464363636362</v>
      </c>
      <c r="Q45" s="125">
        <v>-30131.697399999997</v>
      </c>
    </row>
    <row r="46" spans="1:17" s="220" customFormat="1" ht="12.75" x14ac:dyDescent="0.25">
      <c r="A46" s="55">
        <v>130086</v>
      </c>
      <c r="B46" s="285">
        <v>560437.43640000001</v>
      </c>
      <c r="C46" s="285">
        <v>308759.04719999898</v>
      </c>
      <c r="D46" s="55">
        <v>5</v>
      </c>
      <c r="E46" s="55">
        <v>10</v>
      </c>
      <c r="F46" s="221">
        <v>-2185.6199999999899</v>
      </c>
      <c r="G46" s="225">
        <v>77111</v>
      </c>
      <c r="H46" s="225" t="s">
        <v>1822</v>
      </c>
      <c r="I46" s="225" t="s">
        <v>1754</v>
      </c>
      <c r="J46" s="226" t="s">
        <v>1823</v>
      </c>
      <c r="K46" s="227" t="s">
        <v>35</v>
      </c>
      <c r="L46" s="226">
        <v>300</v>
      </c>
      <c r="M46" s="226">
        <v>75</v>
      </c>
      <c r="N46" s="125">
        <v>-2185.6199999999899</v>
      </c>
      <c r="O46" s="125">
        <v>-2501.6606519999887</v>
      </c>
      <c r="P46" s="125">
        <v>-2720.8783379999873</v>
      </c>
      <c r="Q46" s="125">
        <v>-2810.7073199999872</v>
      </c>
    </row>
    <row r="47" spans="1:17" s="220" customFormat="1" ht="12.75" x14ac:dyDescent="0.25">
      <c r="A47" s="55">
        <v>130087</v>
      </c>
      <c r="B47" s="285">
        <v>575718.31920000003</v>
      </c>
      <c r="C47" s="285">
        <v>289014.63660000003</v>
      </c>
      <c r="D47" s="55">
        <v>7</v>
      </c>
      <c r="E47" s="55">
        <v>12</v>
      </c>
      <c r="F47" s="221">
        <v>-193748.09</v>
      </c>
      <c r="G47" s="225">
        <v>77129</v>
      </c>
      <c r="H47" s="225" t="s">
        <v>1824</v>
      </c>
      <c r="I47" s="225" t="s">
        <v>1754</v>
      </c>
      <c r="J47" s="226" t="s">
        <v>1825</v>
      </c>
      <c r="K47" s="227" t="s">
        <v>35</v>
      </c>
      <c r="L47" s="226">
        <v>843</v>
      </c>
      <c r="M47" s="226">
        <v>200</v>
      </c>
      <c r="N47" s="125">
        <v>-202488.52042857141</v>
      </c>
      <c r="O47" s="125">
        <v>-248866.27878571427</v>
      </c>
      <c r="P47" s="125">
        <v>-281179.7542727273</v>
      </c>
      <c r="Q47" s="125">
        <v>-296437.61749999999</v>
      </c>
    </row>
    <row r="48" spans="1:17" s="220" customFormat="1" ht="12.75" x14ac:dyDescent="0.25">
      <c r="A48" s="55">
        <v>130096</v>
      </c>
      <c r="B48" s="285">
        <v>564989.0148</v>
      </c>
      <c r="C48" s="285">
        <v>285123.77010000002</v>
      </c>
      <c r="D48" s="55">
        <v>9</v>
      </c>
      <c r="E48" s="55">
        <v>12</v>
      </c>
      <c r="F48" s="221">
        <v>-1512.17</v>
      </c>
      <c r="G48" s="225">
        <v>77130</v>
      </c>
      <c r="H48" s="225" t="s">
        <v>1826</v>
      </c>
      <c r="I48" s="226" t="s">
        <v>1762</v>
      </c>
      <c r="J48" s="226" t="s">
        <v>1760</v>
      </c>
      <c r="K48" s="227" t="s">
        <v>1827</v>
      </c>
      <c r="L48" s="226">
        <v>1000</v>
      </c>
      <c r="M48" s="226">
        <v>270</v>
      </c>
      <c r="N48" s="195">
        <v>0</v>
      </c>
      <c r="O48" s="195">
        <v>0</v>
      </c>
      <c r="P48" s="195">
        <v>0</v>
      </c>
      <c r="Q48" s="195">
        <v>0</v>
      </c>
    </row>
    <row r="49" spans="1:17" s="220" customFormat="1" ht="12.75" x14ac:dyDescent="0.25">
      <c r="A49" s="55">
        <v>130109</v>
      </c>
      <c r="B49" s="285">
        <v>573733.23300000001</v>
      </c>
      <c r="C49" s="285">
        <v>288061.49040000001</v>
      </c>
      <c r="D49" s="55">
        <v>7</v>
      </c>
      <c r="E49" s="55">
        <v>11</v>
      </c>
      <c r="F49" s="221">
        <v>-14579.309999999899</v>
      </c>
      <c r="G49" s="225">
        <v>77161</v>
      </c>
      <c r="H49" s="225" t="s">
        <v>1828</v>
      </c>
      <c r="I49" s="225" t="s">
        <v>1754</v>
      </c>
      <c r="J49" s="226" t="s">
        <v>1829</v>
      </c>
      <c r="K49" s="227" t="s">
        <v>35</v>
      </c>
      <c r="L49" s="226">
        <v>305</v>
      </c>
      <c r="M49" s="226">
        <v>70</v>
      </c>
      <c r="N49" s="125">
        <v>-14579.309999999899</v>
      </c>
      <c r="O49" s="125">
        <v>-16687.478225999886</v>
      </c>
      <c r="P49" s="125">
        <v>-18149.783018999875</v>
      </c>
      <c r="Q49" s="125">
        <v>-18748.992659999873</v>
      </c>
    </row>
    <row r="50" spans="1:17" s="220" customFormat="1" ht="12.75" x14ac:dyDescent="0.25">
      <c r="A50" s="55">
        <v>130114</v>
      </c>
      <c r="B50" s="285">
        <v>583999.27800000005</v>
      </c>
      <c r="C50" s="285">
        <v>301709.32799999899</v>
      </c>
      <c r="D50" s="55">
        <v>5</v>
      </c>
      <c r="E50" s="55">
        <v>12</v>
      </c>
      <c r="F50" s="221">
        <v>-45630.12</v>
      </c>
      <c r="G50" s="225">
        <v>77174</v>
      </c>
      <c r="H50" s="225" t="s">
        <v>1830</v>
      </c>
      <c r="I50" s="225" t="s">
        <v>1754</v>
      </c>
      <c r="J50" s="226" t="s">
        <v>1831</v>
      </c>
      <c r="K50" s="227" t="s">
        <v>35</v>
      </c>
      <c r="L50" s="226">
        <v>860</v>
      </c>
      <c r="M50" s="226">
        <v>190</v>
      </c>
      <c r="N50" s="125">
        <v>-61054.022428571428</v>
      </c>
      <c r="O50" s="125">
        <v>-75567.959571428568</v>
      </c>
      <c r="P50" s="125">
        <v>-88496.822</v>
      </c>
      <c r="Q50" s="125">
        <v>-80502.698199999999</v>
      </c>
    </row>
    <row r="51" spans="1:17" s="220" customFormat="1" ht="12.75" x14ac:dyDescent="0.25">
      <c r="A51" s="55">
        <v>130119</v>
      </c>
      <c r="B51" s="285">
        <v>559352.57700000005</v>
      </c>
      <c r="C51" s="285">
        <v>291225.1986</v>
      </c>
      <c r="D51" s="55">
        <v>6</v>
      </c>
      <c r="E51" s="55">
        <v>12</v>
      </c>
      <c r="F51" s="221">
        <v>-31531.7599999999</v>
      </c>
      <c r="G51" s="225">
        <v>77157</v>
      </c>
      <c r="H51" s="225" t="s">
        <v>1832</v>
      </c>
      <c r="I51" s="225" t="s">
        <v>1754</v>
      </c>
      <c r="J51" s="226" t="s">
        <v>1829</v>
      </c>
      <c r="K51" s="227" t="s">
        <v>35</v>
      </c>
      <c r="L51" s="226">
        <v>600</v>
      </c>
      <c r="M51" s="226">
        <v>260</v>
      </c>
      <c r="N51" s="125">
        <v>-45501.577968778802</v>
      </c>
      <c r="O51" s="125">
        <v>-42998.493649999997</v>
      </c>
      <c r="P51" s="125">
        <v>-63319.103323900286</v>
      </c>
      <c r="Q51" s="125">
        <v>-70939.331951612898</v>
      </c>
    </row>
    <row r="52" spans="1:17" s="220" customFormat="1" ht="12.75" x14ac:dyDescent="0.25">
      <c r="A52" s="55">
        <v>130124</v>
      </c>
      <c r="B52" s="285">
        <v>569718.90119999903</v>
      </c>
      <c r="C52" s="285">
        <v>276772.87800000003</v>
      </c>
      <c r="D52" s="55">
        <v>4</v>
      </c>
      <c r="E52" s="55">
        <v>12</v>
      </c>
      <c r="F52" s="221">
        <v>-9400.27</v>
      </c>
      <c r="G52" s="230">
        <v>77045</v>
      </c>
      <c r="H52" s="231" t="s">
        <v>1833</v>
      </c>
      <c r="I52" s="231" t="s">
        <v>1754</v>
      </c>
      <c r="J52" s="232">
        <v>1977</v>
      </c>
      <c r="K52" s="232" t="s">
        <v>35</v>
      </c>
      <c r="L52" s="224">
        <v>450</v>
      </c>
      <c r="M52" s="224"/>
      <c r="N52" s="125">
        <v>-9400.27</v>
      </c>
      <c r="O52" s="125">
        <v>-10759.549042000001</v>
      </c>
      <c r="P52" s="125">
        <v>-11702.396123</v>
      </c>
      <c r="Q52" s="125">
        <v>-12088.747220000001</v>
      </c>
    </row>
    <row r="53" spans="1:17" s="220" customFormat="1" ht="12.75" x14ac:dyDescent="0.25">
      <c r="A53" s="55">
        <v>130139</v>
      </c>
      <c r="B53" s="285">
        <v>575601.96180000005</v>
      </c>
      <c r="C53" s="285">
        <v>291659.6727</v>
      </c>
      <c r="D53" s="55">
        <v>7</v>
      </c>
      <c r="E53" s="55">
        <v>12</v>
      </c>
      <c r="F53" s="221">
        <v>-246690.64</v>
      </c>
      <c r="G53" s="225">
        <v>77131</v>
      </c>
      <c r="H53" s="225" t="s">
        <v>1834</v>
      </c>
      <c r="I53" s="55" t="s">
        <v>1754</v>
      </c>
      <c r="J53" s="226" t="s">
        <v>1835</v>
      </c>
      <c r="K53" s="227" t="s">
        <v>35</v>
      </c>
      <c r="L53" s="226">
        <v>752</v>
      </c>
      <c r="M53" s="226">
        <v>110</v>
      </c>
      <c r="N53" s="125">
        <v>-260020.68508333332</v>
      </c>
      <c r="O53" s="125">
        <v>-305440.5186923077</v>
      </c>
      <c r="P53" s="125">
        <v>-264846.36663636367</v>
      </c>
      <c r="Q53" s="125">
        <v>-274647.61449999997</v>
      </c>
    </row>
    <row r="54" spans="1:17" s="220" customFormat="1" ht="12.75" x14ac:dyDescent="0.25">
      <c r="A54" s="55">
        <v>130144</v>
      </c>
      <c r="B54" s="285">
        <v>562921.13879999903</v>
      </c>
      <c r="C54" s="285">
        <v>286136.54430000001</v>
      </c>
      <c r="D54" s="55">
        <v>9</v>
      </c>
      <c r="E54" s="55">
        <v>12</v>
      </c>
      <c r="F54" s="221">
        <v>-239899.59</v>
      </c>
      <c r="G54" s="225">
        <v>77132</v>
      </c>
      <c r="H54" s="225" t="s">
        <v>1836</v>
      </c>
      <c r="I54" s="55" t="s">
        <v>1754</v>
      </c>
      <c r="J54" s="226" t="s">
        <v>1837</v>
      </c>
      <c r="K54" s="227" t="s">
        <v>35</v>
      </c>
      <c r="L54" s="226">
        <v>986</v>
      </c>
      <c r="M54" s="226">
        <v>260</v>
      </c>
      <c r="N54" s="125">
        <v>-287681.51199999999</v>
      </c>
      <c r="O54" s="125">
        <v>-356574.97021428565</v>
      </c>
      <c r="P54" s="125">
        <v>-422723.62763636356</v>
      </c>
      <c r="Q54" s="125">
        <v>-395829.44099999999</v>
      </c>
    </row>
    <row r="55" spans="1:17" s="220" customFormat="1" ht="12.75" x14ac:dyDescent="0.25">
      <c r="A55" s="55">
        <v>130145</v>
      </c>
      <c r="B55" s="285">
        <v>548030.32380000001</v>
      </c>
      <c r="C55" s="285">
        <v>293792.43449999898</v>
      </c>
      <c r="D55" s="55">
        <v>6</v>
      </c>
      <c r="E55" s="55">
        <v>10</v>
      </c>
      <c r="F55" s="221">
        <v>-13510.16</v>
      </c>
      <c r="G55" s="225">
        <v>77109</v>
      </c>
      <c r="H55" s="225" t="s">
        <v>1838</v>
      </c>
      <c r="I55" s="225" t="s">
        <v>1754</v>
      </c>
      <c r="J55" s="226" t="s">
        <v>1837</v>
      </c>
      <c r="K55" s="227" t="s">
        <v>35</v>
      </c>
      <c r="L55" s="226">
        <v>253</v>
      </c>
      <c r="M55" s="226">
        <v>72</v>
      </c>
      <c r="N55" s="125">
        <v>-13510.16</v>
      </c>
      <c r="O55" s="125">
        <v>-15463.729136</v>
      </c>
      <c r="P55" s="125">
        <v>-16818.798183999999</v>
      </c>
      <c r="Q55" s="125">
        <v>-17374.065760000001</v>
      </c>
    </row>
    <row r="56" spans="1:17" s="220" customFormat="1" ht="12.75" x14ac:dyDescent="0.25">
      <c r="A56" s="55">
        <v>130202</v>
      </c>
      <c r="B56" s="285">
        <v>559270.09199999901</v>
      </c>
      <c r="C56" s="285">
        <v>281911.406699999</v>
      </c>
      <c r="D56" s="55">
        <v>3</v>
      </c>
      <c r="E56" s="55">
        <v>8</v>
      </c>
      <c r="F56" s="221">
        <v>-8977.77</v>
      </c>
      <c r="G56" s="230">
        <v>43602</v>
      </c>
      <c r="H56" s="231" t="s">
        <v>1839</v>
      </c>
      <c r="I56" s="231" t="s">
        <v>1754</v>
      </c>
      <c r="J56" s="232">
        <v>1957</v>
      </c>
      <c r="K56" s="232" t="s">
        <v>35</v>
      </c>
      <c r="L56" s="224">
        <v>300</v>
      </c>
      <c r="M56" s="224">
        <v>101</v>
      </c>
      <c r="N56" s="125">
        <v>-8977.77</v>
      </c>
      <c r="O56" s="125">
        <v>-10275.955542000002</v>
      </c>
      <c r="P56" s="125">
        <v>-11176.425873</v>
      </c>
      <c r="Q56" s="125">
        <v>-11545.41222</v>
      </c>
    </row>
    <row r="57" spans="1:17" s="220" customFormat="1" ht="12.75" x14ac:dyDescent="0.25">
      <c r="A57" s="55">
        <v>130204</v>
      </c>
      <c r="B57" s="285">
        <v>558328.44900000002</v>
      </c>
      <c r="C57" s="285">
        <v>265611.17820000002</v>
      </c>
      <c r="D57" s="55">
        <v>5</v>
      </c>
      <c r="E57" s="55">
        <v>11</v>
      </c>
      <c r="F57" s="221">
        <v>-857.01999999999896</v>
      </c>
      <c r="G57" s="230">
        <v>43605</v>
      </c>
      <c r="H57" s="231" t="s">
        <v>1840</v>
      </c>
      <c r="I57" s="231" t="s">
        <v>1754</v>
      </c>
      <c r="J57" s="232">
        <v>1957</v>
      </c>
      <c r="K57" s="232" t="s">
        <v>35</v>
      </c>
      <c r="L57" s="224">
        <v>386</v>
      </c>
      <c r="M57" s="224">
        <v>35</v>
      </c>
      <c r="N57" s="125">
        <v>-857.01999999999896</v>
      </c>
      <c r="O57" s="125">
        <v>-980.94509199999891</v>
      </c>
      <c r="P57" s="125">
        <v>-1066.9041979999986</v>
      </c>
      <c r="Q57" s="125">
        <v>-1102.1277199999986</v>
      </c>
    </row>
    <row r="58" spans="1:17" s="220" customFormat="1" ht="12.75" x14ac:dyDescent="0.25">
      <c r="A58" s="55">
        <v>130273</v>
      </c>
      <c r="B58" s="285">
        <v>571925.04359999904</v>
      </c>
      <c r="C58" s="285">
        <v>290880.10710000002</v>
      </c>
      <c r="D58" s="55">
        <v>6</v>
      </c>
      <c r="E58" s="55">
        <v>12</v>
      </c>
      <c r="F58" s="221">
        <v>-1066.1500000000001</v>
      </c>
      <c r="G58" s="230">
        <v>77005</v>
      </c>
      <c r="H58" s="233"/>
      <c r="I58" s="231" t="s">
        <v>1754</v>
      </c>
      <c r="J58" s="232">
        <v>1957</v>
      </c>
      <c r="K58" s="232" t="s">
        <v>35</v>
      </c>
      <c r="L58" s="224">
        <v>285</v>
      </c>
      <c r="M58" s="224">
        <v>20</v>
      </c>
      <c r="N58" s="125">
        <v>-1066.1500000000001</v>
      </c>
      <c r="O58" s="125">
        <v>-1220.3152900000002</v>
      </c>
      <c r="P58" s="125">
        <v>-1327.250135</v>
      </c>
      <c r="Q58" s="125">
        <v>-1371.0689000000002</v>
      </c>
    </row>
    <row r="59" spans="1:17" s="220" customFormat="1" ht="12.75" x14ac:dyDescent="0.25">
      <c r="A59" s="55">
        <v>130299</v>
      </c>
      <c r="B59" s="285">
        <v>600102.12719999906</v>
      </c>
      <c r="C59" s="285">
        <v>267372.42839999899</v>
      </c>
      <c r="D59" s="55">
        <v>1</v>
      </c>
      <c r="E59" s="55">
        <v>2</v>
      </c>
      <c r="F59" s="221">
        <v>-765.75</v>
      </c>
      <c r="G59" s="230">
        <v>77006</v>
      </c>
      <c r="H59" s="231" t="s">
        <v>1841</v>
      </c>
      <c r="I59" s="231" t="s">
        <v>1754</v>
      </c>
      <c r="J59" s="232">
        <v>1958</v>
      </c>
      <c r="K59" s="232" t="s">
        <v>35</v>
      </c>
      <c r="L59" s="224">
        <v>175</v>
      </c>
      <c r="M59" s="224">
        <v>111</v>
      </c>
      <c r="N59" s="125">
        <v>-765.75</v>
      </c>
      <c r="O59" s="125">
        <v>-876.47745000000009</v>
      </c>
      <c r="P59" s="125">
        <v>-953.28217499999994</v>
      </c>
      <c r="Q59" s="125">
        <v>-984.75450000000001</v>
      </c>
    </row>
    <row r="60" spans="1:17" s="220" customFormat="1" ht="12.75" x14ac:dyDescent="0.25">
      <c r="A60" s="55">
        <v>130300</v>
      </c>
      <c r="B60" s="285">
        <v>574358.30160000001</v>
      </c>
      <c r="C60" s="285">
        <v>286686.65039999899</v>
      </c>
      <c r="D60" s="55">
        <v>9</v>
      </c>
      <c r="E60" s="55">
        <v>12</v>
      </c>
      <c r="F60" s="221">
        <v>-36047.82</v>
      </c>
      <c r="G60" s="225">
        <v>77162</v>
      </c>
      <c r="H60" s="225" t="s">
        <v>1842</v>
      </c>
      <c r="I60" s="225" t="s">
        <v>1754</v>
      </c>
      <c r="J60" s="226" t="s">
        <v>1843</v>
      </c>
      <c r="K60" s="227" t="s">
        <v>35</v>
      </c>
      <c r="L60" s="226">
        <v>500</v>
      </c>
      <c r="M60" s="226">
        <v>126</v>
      </c>
      <c r="N60" s="125">
        <v>-36047.82</v>
      </c>
      <c r="O60" s="125">
        <v>-41260.334772000002</v>
      </c>
      <c r="P60" s="125">
        <v>-44875.931117999993</v>
      </c>
      <c r="Q60" s="125">
        <v>-46357.496520000001</v>
      </c>
    </row>
    <row r="61" spans="1:17" s="220" customFormat="1" ht="12.75" x14ac:dyDescent="0.25">
      <c r="A61" s="55">
        <v>130301</v>
      </c>
      <c r="B61" s="285">
        <v>573727.02119999903</v>
      </c>
      <c r="C61" s="285">
        <v>308910.2463</v>
      </c>
      <c r="D61" s="55">
        <v>2</v>
      </c>
      <c r="E61" s="55">
        <v>10</v>
      </c>
      <c r="F61" s="221">
        <v>-12151.16</v>
      </c>
      <c r="G61" s="225">
        <v>77116</v>
      </c>
      <c r="H61" s="225" t="s">
        <v>1844</v>
      </c>
      <c r="I61" s="225" t="s">
        <v>1754</v>
      </c>
      <c r="J61" s="226" t="s">
        <v>1843</v>
      </c>
      <c r="K61" s="227" t="s">
        <v>35</v>
      </c>
      <c r="L61" s="226">
        <v>413</v>
      </c>
      <c r="M61" s="226">
        <v>140</v>
      </c>
      <c r="N61" s="125">
        <v>-17111.784041474653</v>
      </c>
      <c r="O61" s="125">
        <v>-17378.53</v>
      </c>
      <c r="P61" s="125">
        <v>-18426.024521994135</v>
      </c>
      <c r="Q61" s="125">
        <v>-18818.834967741936</v>
      </c>
    </row>
    <row r="62" spans="1:17" s="220" customFormat="1" ht="12.75" x14ac:dyDescent="0.25">
      <c r="A62" s="55">
        <v>130307</v>
      </c>
      <c r="B62" s="285">
        <v>576464.96340000001</v>
      </c>
      <c r="C62" s="285">
        <v>290018.64779999899</v>
      </c>
      <c r="D62" s="55">
        <v>6</v>
      </c>
      <c r="E62" s="55">
        <v>12</v>
      </c>
      <c r="F62" s="221">
        <v>-86418.58</v>
      </c>
      <c r="G62" s="225">
        <v>77142</v>
      </c>
      <c r="H62" s="225" t="s">
        <v>1845</v>
      </c>
      <c r="I62" s="55" t="s">
        <v>1754</v>
      </c>
      <c r="J62" s="226" t="s">
        <v>1764</v>
      </c>
      <c r="K62" s="227" t="s">
        <v>35</v>
      </c>
      <c r="L62" s="226">
        <v>500</v>
      </c>
      <c r="M62" s="226">
        <v>104</v>
      </c>
      <c r="N62" s="125">
        <v>-89116.615727272729</v>
      </c>
      <c r="O62" s="125">
        <v>-80755.476818181822</v>
      </c>
      <c r="P62" s="125">
        <v>-128236.53745454545</v>
      </c>
      <c r="Q62" s="125">
        <v>-129309.63129999999</v>
      </c>
    </row>
    <row r="63" spans="1:17" s="220" customFormat="1" ht="12.75" x14ac:dyDescent="0.25">
      <c r="A63" s="55">
        <v>130316</v>
      </c>
      <c r="B63" s="285">
        <v>557767.08360000001</v>
      </c>
      <c r="C63" s="285">
        <v>278958.82740000001</v>
      </c>
      <c r="D63" s="55">
        <v>5</v>
      </c>
      <c r="E63" s="55">
        <v>12</v>
      </c>
      <c r="F63" s="221">
        <v>-23427.57</v>
      </c>
      <c r="G63" s="225">
        <v>77179</v>
      </c>
      <c r="H63" s="225" t="s">
        <v>1846</v>
      </c>
      <c r="I63" s="225" t="s">
        <v>1754</v>
      </c>
      <c r="J63" s="226" t="s">
        <v>1764</v>
      </c>
      <c r="K63" s="227" t="s">
        <v>35</v>
      </c>
      <c r="L63" s="226">
        <v>1153</v>
      </c>
      <c r="M63" s="226">
        <v>178</v>
      </c>
      <c r="N63" s="125">
        <v>-56728.487214285713</v>
      </c>
      <c r="O63" s="125">
        <v>-72054.058999999994</v>
      </c>
      <c r="P63" s="125">
        <v>-58819.64</v>
      </c>
      <c r="Q63" s="125">
        <v>-77347.8266</v>
      </c>
    </row>
    <row r="64" spans="1:17" s="220" customFormat="1" ht="12.75" x14ac:dyDescent="0.25">
      <c r="A64" s="55">
        <v>130338</v>
      </c>
      <c r="B64" s="285">
        <v>577825.81920000003</v>
      </c>
      <c r="C64" s="285">
        <v>277539.06900000002</v>
      </c>
      <c r="D64" s="55">
        <v>5</v>
      </c>
      <c r="E64" s="55">
        <v>11</v>
      </c>
      <c r="F64" s="221">
        <v>-1071.0599999999899</v>
      </c>
      <c r="G64" s="230">
        <v>77007</v>
      </c>
      <c r="H64" s="231" t="s">
        <v>1847</v>
      </c>
      <c r="I64" s="231" t="s">
        <v>1754</v>
      </c>
      <c r="J64" s="232">
        <v>1963</v>
      </c>
      <c r="K64" s="232" t="s">
        <v>35</v>
      </c>
      <c r="L64" s="224">
        <v>275</v>
      </c>
      <c r="M64" s="224">
        <v>73</v>
      </c>
      <c r="N64" s="125">
        <v>-1071.0599999999899</v>
      </c>
      <c r="O64" s="125">
        <v>-1225.9352759999886</v>
      </c>
      <c r="P64" s="125">
        <v>-1333.3625939999874</v>
      </c>
      <c r="Q64" s="125">
        <v>-1377.3831599999871</v>
      </c>
    </row>
    <row r="65" spans="1:17" s="220" customFormat="1" ht="12.75" x14ac:dyDescent="0.25">
      <c r="A65" s="55">
        <v>130343</v>
      </c>
      <c r="B65" s="285">
        <v>568732.94940000004</v>
      </c>
      <c r="C65" s="285">
        <v>295641.84509999899</v>
      </c>
      <c r="D65" s="55">
        <v>9</v>
      </c>
      <c r="E65" s="55">
        <v>12</v>
      </c>
      <c r="F65" s="221">
        <v>-9287.7199999999903</v>
      </c>
      <c r="G65" s="231">
        <v>77043</v>
      </c>
      <c r="H65" s="231" t="s">
        <v>1848</v>
      </c>
      <c r="I65" s="233" t="s">
        <v>1754</v>
      </c>
      <c r="J65" s="223">
        <v>1910</v>
      </c>
      <c r="K65" s="223" t="s">
        <v>35</v>
      </c>
      <c r="L65" s="224">
        <v>709</v>
      </c>
      <c r="M65" s="224">
        <v>150</v>
      </c>
      <c r="N65" s="125">
        <v>-9287.7199999999903</v>
      </c>
      <c r="O65" s="125">
        <v>-10630.724311999989</v>
      </c>
      <c r="P65" s="125">
        <v>-11562.282627999986</v>
      </c>
      <c r="Q65" s="125">
        <v>-11944.007919999987</v>
      </c>
    </row>
    <row r="66" spans="1:17" s="220" customFormat="1" ht="12.75" x14ac:dyDescent="0.25">
      <c r="A66" s="55">
        <v>130372</v>
      </c>
      <c r="B66" s="285">
        <v>570795.53099999903</v>
      </c>
      <c r="C66" s="285">
        <v>297446.13</v>
      </c>
      <c r="D66" s="55">
        <v>9</v>
      </c>
      <c r="E66" s="55">
        <v>12</v>
      </c>
      <c r="F66" s="221">
        <v>-265199.65999999898</v>
      </c>
      <c r="G66" s="225">
        <v>77133</v>
      </c>
      <c r="H66" s="225" t="s">
        <v>1849</v>
      </c>
      <c r="I66" s="55" t="s">
        <v>1754</v>
      </c>
      <c r="J66" s="226" t="s">
        <v>1850</v>
      </c>
      <c r="K66" s="227" t="s">
        <v>35</v>
      </c>
      <c r="L66" s="226">
        <v>780</v>
      </c>
      <c r="M66" s="226">
        <v>128</v>
      </c>
      <c r="N66" s="125">
        <v>-325207.67842857144</v>
      </c>
      <c r="O66" s="125">
        <v>-329752.83242857142</v>
      </c>
      <c r="P66" s="125">
        <v>-332938.60690909089</v>
      </c>
      <c r="Q66" s="125">
        <v>-316142.19689999998</v>
      </c>
    </row>
    <row r="67" spans="1:17" s="220" customFormat="1" ht="12.75" x14ac:dyDescent="0.25">
      <c r="A67" s="55">
        <v>130508</v>
      </c>
      <c r="B67" s="285">
        <v>537388.46039999905</v>
      </c>
      <c r="C67" s="285">
        <v>303164.42190000002</v>
      </c>
      <c r="D67" s="55">
        <v>2</v>
      </c>
      <c r="E67" s="55">
        <v>2</v>
      </c>
      <c r="F67" s="221">
        <v>0</v>
      </c>
      <c r="G67" s="230">
        <v>6502</v>
      </c>
      <c r="H67" s="231" t="s">
        <v>1851</v>
      </c>
      <c r="I67" s="231" t="s">
        <v>1762</v>
      </c>
      <c r="J67" s="232">
        <v>1977</v>
      </c>
      <c r="K67" s="232">
        <v>1997</v>
      </c>
      <c r="L67" s="224">
        <v>149</v>
      </c>
      <c r="M67" s="224">
        <v>87</v>
      </c>
      <c r="N67" s="125">
        <v>0</v>
      </c>
      <c r="O67" s="125">
        <v>0</v>
      </c>
      <c r="P67" s="125">
        <v>0</v>
      </c>
      <c r="Q67" s="125">
        <v>0</v>
      </c>
    </row>
    <row r="68" spans="1:17" s="220" customFormat="1" ht="12.75" x14ac:dyDescent="0.25">
      <c r="A68" s="55">
        <v>130696</v>
      </c>
      <c r="B68" s="285">
        <v>571333.2378</v>
      </c>
      <c r="C68" s="285">
        <v>285384.52649999899</v>
      </c>
      <c r="D68" s="55">
        <v>6</v>
      </c>
      <c r="E68" s="55">
        <v>10</v>
      </c>
      <c r="F68" s="221">
        <v>-378.69999999999902</v>
      </c>
      <c r="G68" s="231">
        <v>43612</v>
      </c>
      <c r="H68" s="231" t="s">
        <v>1852</v>
      </c>
      <c r="I68" s="233" t="s">
        <v>1754</v>
      </c>
      <c r="J68" s="223">
        <v>1987</v>
      </c>
      <c r="K68" s="223" t="s">
        <v>35</v>
      </c>
      <c r="L68" s="223">
        <v>250</v>
      </c>
      <c r="M68" s="223">
        <v>71</v>
      </c>
      <c r="N68" s="125">
        <v>-378.69999999999902</v>
      </c>
      <c r="O68" s="125">
        <v>-433.46001999999891</v>
      </c>
      <c r="P68" s="125">
        <v>-471.44362999999873</v>
      </c>
      <c r="Q68" s="125">
        <v>-487.00819999999874</v>
      </c>
    </row>
    <row r="69" spans="1:17" s="220" customFormat="1" ht="12.75" x14ac:dyDescent="0.25">
      <c r="A69" s="55">
        <v>130698</v>
      </c>
      <c r="B69" s="285">
        <v>560522.3628</v>
      </c>
      <c r="C69" s="285">
        <v>293751.55170000001</v>
      </c>
      <c r="D69" s="55">
        <v>9</v>
      </c>
      <c r="E69" s="55">
        <v>12</v>
      </c>
      <c r="F69" s="221">
        <v>-50620.32</v>
      </c>
      <c r="G69" s="225">
        <v>77158</v>
      </c>
      <c r="H69" s="225" t="s">
        <v>1853</v>
      </c>
      <c r="I69" s="225" t="s">
        <v>1754</v>
      </c>
      <c r="J69" s="226" t="s">
        <v>1850</v>
      </c>
      <c r="K69" s="227" t="s">
        <v>35</v>
      </c>
      <c r="L69" s="226">
        <v>851</v>
      </c>
      <c r="M69" s="226">
        <v>318</v>
      </c>
      <c r="N69" s="125">
        <v>-85085.020035637484</v>
      </c>
      <c r="O69" s="125">
        <v>-90002.961266666651</v>
      </c>
      <c r="P69" s="125">
        <v>-58135.083512609977</v>
      </c>
      <c r="Q69" s="125">
        <v>-46184.629354838711</v>
      </c>
    </row>
    <row r="70" spans="1:17" s="220" customFormat="1" ht="12.75" x14ac:dyDescent="0.25">
      <c r="A70" s="55">
        <v>130700</v>
      </c>
      <c r="B70" s="285">
        <v>571242.74879999901</v>
      </c>
      <c r="C70" s="285">
        <v>285383.8407</v>
      </c>
      <c r="D70" s="55">
        <v>6</v>
      </c>
      <c r="E70" s="55">
        <v>8</v>
      </c>
      <c r="F70" s="221">
        <v>-906.32</v>
      </c>
      <c r="G70" s="231">
        <v>43610</v>
      </c>
      <c r="H70" s="231" t="s">
        <v>1854</v>
      </c>
      <c r="I70" s="233" t="s">
        <v>1754</v>
      </c>
      <c r="J70" s="223">
        <v>1987</v>
      </c>
      <c r="K70" s="223" t="s">
        <v>35</v>
      </c>
      <c r="L70" s="223">
        <v>108</v>
      </c>
      <c r="M70" s="223">
        <v>59</v>
      </c>
      <c r="N70" s="125">
        <v>-906.32</v>
      </c>
      <c r="O70" s="125">
        <v>-1037.3738720000001</v>
      </c>
      <c r="P70" s="125">
        <v>-1128.2777679999999</v>
      </c>
      <c r="Q70" s="125">
        <v>-1165.5275200000001</v>
      </c>
    </row>
    <row r="71" spans="1:17" s="220" customFormat="1" ht="25.5" x14ac:dyDescent="0.25">
      <c r="A71" s="55">
        <v>130701</v>
      </c>
      <c r="B71" s="285">
        <v>571265.76119999902</v>
      </c>
      <c r="C71" s="285">
        <v>285322.38390000002</v>
      </c>
      <c r="D71" s="55">
        <v>7</v>
      </c>
      <c r="E71" s="55">
        <v>10</v>
      </c>
      <c r="F71" s="221">
        <v>-167.38</v>
      </c>
      <c r="G71" s="231">
        <v>43611</v>
      </c>
      <c r="H71" s="231" t="s">
        <v>1855</v>
      </c>
      <c r="I71" s="233" t="s">
        <v>1856</v>
      </c>
      <c r="J71" s="223">
        <v>1987</v>
      </c>
      <c r="K71" s="223">
        <v>2007</v>
      </c>
      <c r="L71" s="223">
        <v>129</v>
      </c>
      <c r="M71" s="223">
        <v>81</v>
      </c>
      <c r="N71" s="195">
        <v>0</v>
      </c>
      <c r="O71" s="195">
        <v>0</v>
      </c>
      <c r="P71" s="195">
        <v>0</v>
      </c>
      <c r="Q71" s="195">
        <v>0</v>
      </c>
    </row>
    <row r="72" spans="1:17" s="220" customFormat="1" ht="12.75" x14ac:dyDescent="0.25">
      <c r="A72" s="55">
        <v>130715</v>
      </c>
      <c r="B72" s="285">
        <v>563175.723</v>
      </c>
      <c r="C72" s="285">
        <v>289604.31180000002</v>
      </c>
      <c r="D72" s="55">
        <v>6</v>
      </c>
      <c r="E72" s="55">
        <v>12</v>
      </c>
      <c r="F72" s="221">
        <v>-295559.84000000003</v>
      </c>
      <c r="G72" s="225">
        <v>77134</v>
      </c>
      <c r="H72" s="225" t="s">
        <v>1857</v>
      </c>
      <c r="I72" s="55" t="s">
        <v>1754</v>
      </c>
      <c r="J72" s="226" t="s">
        <v>1858</v>
      </c>
      <c r="K72" s="227" t="s">
        <v>35</v>
      </c>
      <c r="L72" s="226">
        <v>715</v>
      </c>
      <c r="M72" s="226">
        <v>117</v>
      </c>
      <c r="N72" s="125">
        <v>-315697.23014285712</v>
      </c>
      <c r="O72" s="125">
        <v>-334164.30542857142</v>
      </c>
      <c r="P72" s="125">
        <v>-342758.08399999997</v>
      </c>
      <c r="Q72" s="125">
        <v>-333921.76990000001</v>
      </c>
    </row>
    <row r="73" spans="1:17" s="220" customFormat="1" ht="12.75" x14ac:dyDescent="0.25">
      <c r="A73" s="55">
        <v>130776</v>
      </c>
      <c r="B73" s="285">
        <v>567014.95940000005</v>
      </c>
      <c r="C73" s="285">
        <v>283734.73249999899</v>
      </c>
      <c r="D73" s="55">
        <v>6</v>
      </c>
      <c r="E73" s="55">
        <v>10</v>
      </c>
      <c r="F73" s="221">
        <v>-915.62</v>
      </c>
      <c r="G73" s="231">
        <v>6539</v>
      </c>
      <c r="H73" s="231" t="s">
        <v>1859</v>
      </c>
      <c r="I73" s="233" t="s">
        <v>1754</v>
      </c>
      <c r="J73" s="223">
        <v>1971</v>
      </c>
      <c r="K73" s="223" t="s">
        <v>35</v>
      </c>
      <c r="L73" s="223">
        <v>215</v>
      </c>
      <c r="M73" s="224">
        <v>76</v>
      </c>
      <c r="N73" s="125">
        <v>-915.62</v>
      </c>
      <c r="O73" s="125">
        <v>-1048.018652</v>
      </c>
      <c r="P73" s="125">
        <v>-1139.8553379999998</v>
      </c>
      <c r="Q73" s="125">
        <v>-1177.48732</v>
      </c>
    </row>
    <row r="74" spans="1:17" s="220" customFormat="1" ht="12.75" x14ac:dyDescent="0.25">
      <c r="A74" s="55">
        <v>130838</v>
      </c>
      <c r="B74" s="285">
        <v>558598.31279999902</v>
      </c>
      <c r="C74" s="285">
        <v>297847.036499999</v>
      </c>
      <c r="D74" s="55">
        <v>3</v>
      </c>
      <c r="E74" s="55">
        <v>10</v>
      </c>
      <c r="F74" s="221">
        <v>-711.17999999999904</v>
      </c>
      <c r="G74" s="231">
        <v>70722</v>
      </c>
      <c r="H74" s="231" t="s">
        <v>1860</v>
      </c>
      <c r="I74" s="233" t="s">
        <v>1754</v>
      </c>
      <c r="J74" s="223">
        <v>1961</v>
      </c>
      <c r="K74" s="223" t="s">
        <v>35</v>
      </c>
      <c r="L74" s="223">
        <v>280</v>
      </c>
      <c r="M74" s="223">
        <v>106</v>
      </c>
      <c r="N74" s="125">
        <v>-711.17999999999904</v>
      </c>
      <c r="O74" s="125">
        <v>-814.01662799999895</v>
      </c>
      <c r="P74" s="125">
        <v>-885.34798199999875</v>
      </c>
      <c r="Q74" s="125">
        <v>-914.57747999999879</v>
      </c>
    </row>
    <row r="75" spans="1:17" s="220" customFormat="1" ht="12.75" x14ac:dyDescent="0.25">
      <c r="A75" s="55">
        <v>130840</v>
      </c>
      <c r="B75" s="285">
        <v>564531.73860000004</v>
      </c>
      <c r="C75" s="285">
        <v>294344.616299999</v>
      </c>
      <c r="D75" s="55">
        <v>3</v>
      </c>
      <c r="E75" s="55">
        <v>10</v>
      </c>
      <c r="F75" s="221">
        <v>-1204.1500000000001</v>
      </c>
      <c r="G75" s="230">
        <v>77017</v>
      </c>
      <c r="H75" s="231" t="s">
        <v>1861</v>
      </c>
      <c r="I75" s="231" t="s">
        <v>1754</v>
      </c>
      <c r="J75" s="232">
        <v>1961</v>
      </c>
      <c r="K75" s="232" t="s">
        <v>35</v>
      </c>
      <c r="L75" s="224">
        <v>201</v>
      </c>
      <c r="M75" s="224">
        <v>70</v>
      </c>
      <c r="N75" s="125">
        <v>-1204.1500000000001</v>
      </c>
      <c r="O75" s="125">
        <v>-1378.2700900000002</v>
      </c>
      <c r="P75" s="125">
        <v>-1499.046335</v>
      </c>
      <c r="Q75" s="125">
        <v>-1548.5369000000001</v>
      </c>
    </row>
    <row r="76" spans="1:17" s="220" customFormat="1" ht="12.75" x14ac:dyDescent="0.25">
      <c r="A76" s="228">
        <v>130875</v>
      </c>
      <c r="B76" s="286">
        <v>570703.97820000001</v>
      </c>
      <c r="C76" s="286">
        <v>281739.80430000002</v>
      </c>
      <c r="D76" s="228">
        <v>3</v>
      </c>
      <c r="E76" s="228">
        <v>10</v>
      </c>
      <c r="F76" s="229">
        <v>0</v>
      </c>
      <c r="G76" s="230">
        <v>6505</v>
      </c>
      <c r="H76" s="233" t="s">
        <v>1862</v>
      </c>
      <c r="I76" s="233" t="s">
        <v>1762</v>
      </c>
      <c r="J76" s="232">
        <v>1961</v>
      </c>
      <c r="K76" s="223">
        <v>2001</v>
      </c>
      <c r="L76" s="224">
        <v>210</v>
      </c>
      <c r="M76" s="224">
        <v>41</v>
      </c>
      <c r="N76" s="125">
        <v>0</v>
      </c>
      <c r="O76" s="125">
        <v>0</v>
      </c>
      <c r="P76" s="125">
        <v>0</v>
      </c>
      <c r="Q76" s="125">
        <v>0</v>
      </c>
    </row>
    <row r="77" spans="1:17" s="220" customFormat="1" ht="12.75" x14ac:dyDescent="0.25">
      <c r="A77" s="55">
        <v>130878</v>
      </c>
      <c r="B77" s="285">
        <v>573659.35560000001</v>
      </c>
      <c r="C77" s="285">
        <v>304964.973</v>
      </c>
      <c r="D77" s="55">
        <v>7</v>
      </c>
      <c r="E77" s="55">
        <v>10</v>
      </c>
      <c r="F77" s="221">
        <v>-15741.01</v>
      </c>
      <c r="G77" s="225">
        <v>77184</v>
      </c>
      <c r="H77" s="225" t="s">
        <v>1863</v>
      </c>
      <c r="I77" s="231" t="s">
        <v>1754</v>
      </c>
      <c r="J77" s="226" t="s">
        <v>1864</v>
      </c>
      <c r="K77" s="227" t="s">
        <v>35</v>
      </c>
      <c r="L77" s="226">
        <v>400</v>
      </c>
      <c r="M77" s="226">
        <v>107</v>
      </c>
      <c r="N77" s="125">
        <v>-15741.01</v>
      </c>
      <c r="O77" s="125">
        <v>-18017.160046000001</v>
      </c>
      <c r="P77" s="125">
        <v>-19595.983348999998</v>
      </c>
      <c r="Q77" s="125">
        <v>-20242.938860000002</v>
      </c>
    </row>
    <row r="78" spans="1:17" s="220" customFormat="1" ht="12.75" x14ac:dyDescent="0.25">
      <c r="A78" s="55">
        <v>130881</v>
      </c>
      <c r="B78" s="285">
        <v>572182.25820000004</v>
      </c>
      <c r="C78" s="285">
        <v>311640.98910000001</v>
      </c>
      <c r="D78" s="55">
        <v>4</v>
      </c>
      <c r="E78" s="55">
        <v>8</v>
      </c>
      <c r="F78" s="221">
        <v>0</v>
      </c>
      <c r="G78" s="225">
        <v>77164</v>
      </c>
      <c r="H78" s="225" t="s">
        <v>1865</v>
      </c>
      <c r="I78" s="225" t="s">
        <v>1762</v>
      </c>
      <c r="J78" s="226" t="s">
        <v>1864</v>
      </c>
      <c r="K78" s="227" t="s">
        <v>35</v>
      </c>
      <c r="L78" s="226">
        <v>200</v>
      </c>
      <c r="M78" s="226">
        <v>75</v>
      </c>
      <c r="N78" s="125">
        <v>0</v>
      </c>
      <c r="O78" s="125">
        <v>0</v>
      </c>
      <c r="P78" s="125">
        <v>0</v>
      </c>
      <c r="Q78" s="125">
        <v>0</v>
      </c>
    </row>
    <row r="79" spans="1:17" s="220" customFormat="1" ht="12.75" x14ac:dyDescent="0.25">
      <c r="A79" s="55">
        <v>130888</v>
      </c>
      <c r="B79" s="285">
        <v>582931.98120000004</v>
      </c>
      <c r="C79" s="285">
        <v>302556.443399999</v>
      </c>
      <c r="D79" s="55">
        <v>4</v>
      </c>
      <c r="E79" s="55">
        <v>12</v>
      </c>
      <c r="F79" s="221">
        <v>-40900.9</v>
      </c>
      <c r="G79" s="225">
        <v>77175</v>
      </c>
      <c r="H79" s="225" t="s">
        <v>1866</v>
      </c>
      <c r="I79" s="225" t="s">
        <v>1754</v>
      </c>
      <c r="J79" s="226" t="s">
        <v>1867</v>
      </c>
      <c r="K79" s="227" t="s">
        <v>35</v>
      </c>
      <c r="L79" s="226">
        <v>890</v>
      </c>
      <c r="M79" s="226">
        <v>200</v>
      </c>
      <c r="N79" s="125">
        <v>-54255.388714285713</v>
      </c>
      <c r="O79" s="125">
        <v>-71404.751285714286</v>
      </c>
      <c r="P79" s="125">
        <v>-93649.616909090895</v>
      </c>
      <c r="Q79" s="125">
        <v>-90849.607600000003</v>
      </c>
    </row>
    <row r="80" spans="1:17" s="220" customFormat="1" ht="12.75" x14ac:dyDescent="0.25">
      <c r="A80" s="55">
        <v>130889</v>
      </c>
      <c r="B80" s="285">
        <v>572716.853</v>
      </c>
      <c r="C80" s="285">
        <v>311215.71389999898</v>
      </c>
      <c r="D80" s="55">
        <v>3</v>
      </c>
      <c r="E80" s="55">
        <v>12</v>
      </c>
      <c r="F80" s="221">
        <v>-295.67</v>
      </c>
      <c r="G80" s="230">
        <v>5710</v>
      </c>
      <c r="H80" s="231" t="s">
        <v>1868</v>
      </c>
      <c r="I80" s="231" t="s">
        <v>1754</v>
      </c>
      <c r="J80" s="232">
        <v>1962</v>
      </c>
      <c r="K80" s="232" t="s">
        <v>35</v>
      </c>
      <c r="L80" s="224">
        <v>380</v>
      </c>
      <c r="M80" s="224">
        <v>90</v>
      </c>
      <c r="N80" s="125">
        <v>-295.67</v>
      </c>
      <c r="O80" s="125">
        <v>-338.42388200000005</v>
      </c>
      <c r="P80" s="125">
        <v>-368.07958300000001</v>
      </c>
      <c r="Q80" s="125">
        <v>-380.23162000000002</v>
      </c>
    </row>
    <row r="81" spans="1:17" s="220" customFormat="1" ht="12.75" x14ac:dyDescent="0.25">
      <c r="A81" s="55">
        <v>130890</v>
      </c>
      <c r="B81" s="285">
        <v>543167.16359999904</v>
      </c>
      <c r="C81" s="285">
        <v>310649.47470000002</v>
      </c>
      <c r="D81" s="55">
        <v>1</v>
      </c>
      <c r="E81" s="55">
        <v>2</v>
      </c>
      <c r="F81" s="221">
        <v>-16350.6</v>
      </c>
      <c r="G81" s="230">
        <v>43621</v>
      </c>
      <c r="H81" s="233"/>
      <c r="I81" s="231" t="s">
        <v>1754</v>
      </c>
      <c r="J81" s="232">
        <v>1980</v>
      </c>
      <c r="K81" s="232" t="s">
        <v>35</v>
      </c>
      <c r="L81" s="224">
        <v>145</v>
      </c>
      <c r="M81" s="224">
        <v>145</v>
      </c>
      <c r="N81" s="125">
        <v>-16350.6</v>
      </c>
      <c r="O81" s="125">
        <v>-18714.89676</v>
      </c>
      <c r="P81" s="125">
        <v>-20354.861939999999</v>
      </c>
      <c r="Q81" s="125">
        <v>-21026.871600000002</v>
      </c>
    </row>
    <row r="82" spans="1:17" s="220" customFormat="1" ht="12.75" x14ac:dyDescent="0.25">
      <c r="A82" s="55">
        <v>130893</v>
      </c>
      <c r="B82" s="285">
        <v>536909.35439999902</v>
      </c>
      <c r="C82" s="285">
        <v>299849.039099999</v>
      </c>
      <c r="D82" s="55">
        <v>9</v>
      </c>
      <c r="E82" s="55">
        <v>12</v>
      </c>
      <c r="F82" s="221">
        <v>-6876.1599999999899</v>
      </c>
      <c r="G82" s="225">
        <v>77154</v>
      </c>
      <c r="H82" s="225" t="s">
        <v>1869</v>
      </c>
      <c r="I82" s="55" t="s">
        <v>1754</v>
      </c>
      <c r="J82" s="226" t="s">
        <v>1867</v>
      </c>
      <c r="K82" s="227" t="s">
        <v>35</v>
      </c>
      <c r="L82" s="226">
        <v>640</v>
      </c>
      <c r="M82" s="226">
        <v>412</v>
      </c>
      <c r="N82" s="125">
        <v>-6876.1599999999899</v>
      </c>
      <c r="O82" s="125">
        <v>-7870.4527359999884</v>
      </c>
      <c r="P82" s="125">
        <v>-8560.1315839999861</v>
      </c>
      <c r="Q82" s="125">
        <v>-8842.7417599999881</v>
      </c>
    </row>
    <row r="83" spans="1:17" s="220" customFormat="1" ht="12.75" x14ac:dyDescent="0.25">
      <c r="A83" s="55">
        <v>130900</v>
      </c>
      <c r="B83" s="285">
        <v>582781.14480000001</v>
      </c>
      <c r="C83" s="285">
        <v>272987.39610000001</v>
      </c>
      <c r="D83" s="55">
        <v>2</v>
      </c>
      <c r="E83" s="55">
        <v>12</v>
      </c>
      <c r="F83" s="221">
        <v>-55365.389999999898</v>
      </c>
      <c r="G83" s="225">
        <v>77171</v>
      </c>
      <c r="H83" s="225" t="s">
        <v>1870</v>
      </c>
      <c r="I83" s="225" t="s">
        <v>1754</v>
      </c>
      <c r="J83" s="226" t="s">
        <v>1773</v>
      </c>
      <c r="K83" s="227" t="s">
        <v>35</v>
      </c>
      <c r="L83" s="226">
        <v>969</v>
      </c>
      <c r="M83" s="226">
        <v>319</v>
      </c>
      <c r="N83" s="125">
        <v>-66487.200214285709</v>
      </c>
      <c r="O83" s="125">
        <v>-66076.608571428558</v>
      </c>
      <c r="P83" s="125">
        <v>-63522.780636363634</v>
      </c>
      <c r="Q83" s="125">
        <v>-94138.160199999998</v>
      </c>
    </row>
    <row r="84" spans="1:17" s="220" customFormat="1" ht="12.75" x14ac:dyDescent="0.25">
      <c r="A84" s="55">
        <v>130906</v>
      </c>
      <c r="B84" s="285">
        <v>572691.42660000001</v>
      </c>
      <c r="C84" s="285">
        <v>306442.585499999</v>
      </c>
      <c r="D84" s="55">
        <v>3</v>
      </c>
      <c r="E84" s="55">
        <v>12</v>
      </c>
      <c r="F84" s="221">
        <v>-1707.96</v>
      </c>
      <c r="G84" s="231">
        <v>43627</v>
      </c>
      <c r="H84" s="231" t="s">
        <v>1871</v>
      </c>
      <c r="I84" s="233" t="s">
        <v>1754</v>
      </c>
      <c r="J84" s="223">
        <v>1963</v>
      </c>
      <c r="K84" s="223" t="s">
        <v>35</v>
      </c>
      <c r="L84" s="223">
        <v>290</v>
      </c>
      <c r="M84" s="223">
        <v>91</v>
      </c>
      <c r="N84" s="125">
        <v>-1707.96</v>
      </c>
      <c r="O84" s="125">
        <v>-1954.9310160000002</v>
      </c>
      <c r="P84" s="125">
        <v>-2126.2394039999999</v>
      </c>
      <c r="Q84" s="125">
        <v>-2196.4365600000001</v>
      </c>
    </row>
    <row r="85" spans="1:17" s="220" customFormat="1" ht="12.75" x14ac:dyDescent="0.25">
      <c r="A85" s="55">
        <v>130907</v>
      </c>
      <c r="B85" s="285">
        <v>538653.49620000005</v>
      </c>
      <c r="C85" s="285">
        <v>298177.4976</v>
      </c>
      <c r="D85" s="55">
        <v>3</v>
      </c>
      <c r="E85" s="55">
        <v>11</v>
      </c>
      <c r="F85" s="221">
        <v>0</v>
      </c>
      <c r="G85" s="231">
        <v>90116</v>
      </c>
      <c r="H85" s="231" t="s">
        <v>1872</v>
      </c>
      <c r="I85" s="233" t="s">
        <v>1762</v>
      </c>
      <c r="J85" s="223">
        <v>1964</v>
      </c>
      <c r="K85" s="223">
        <v>1984</v>
      </c>
      <c r="L85" s="223">
        <v>253</v>
      </c>
      <c r="M85" s="224">
        <v>180</v>
      </c>
      <c r="N85" s="125">
        <v>0</v>
      </c>
      <c r="O85" s="125">
        <v>0</v>
      </c>
      <c r="P85" s="125">
        <v>0</v>
      </c>
      <c r="Q85" s="125">
        <v>0</v>
      </c>
    </row>
    <row r="86" spans="1:17" s="220" customFormat="1" ht="12.75" x14ac:dyDescent="0.25">
      <c r="A86" s="55">
        <v>130913</v>
      </c>
      <c r="B86" s="285">
        <v>558793.19279999903</v>
      </c>
      <c r="C86" s="285">
        <v>286596.50579999899</v>
      </c>
      <c r="D86" s="55">
        <v>3</v>
      </c>
      <c r="E86" s="55">
        <v>10</v>
      </c>
      <c r="F86" s="221">
        <v>-183.12</v>
      </c>
      <c r="G86" s="230">
        <v>77009</v>
      </c>
      <c r="H86" s="231" t="s">
        <v>1873</v>
      </c>
      <c r="I86" s="231" t="s">
        <v>1754</v>
      </c>
      <c r="J86" s="232">
        <v>1964</v>
      </c>
      <c r="K86" s="232">
        <v>2004</v>
      </c>
      <c r="L86" s="224">
        <v>508</v>
      </c>
      <c r="M86" s="224">
        <v>21</v>
      </c>
      <c r="N86" s="195">
        <v>0</v>
      </c>
      <c r="O86" s="195">
        <v>0</v>
      </c>
      <c r="P86" s="195">
        <v>0</v>
      </c>
      <c r="Q86" s="195">
        <v>0</v>
      </c>
    </row>
    <row r="87" spans="1:17" s="220" customFormat="1" ht="12.75" x14ac:dyDescent="0.25">
      <c r="A87" s="55">
        <v>130914</v>
      </c>
      <c r="B87" s="285">
        <v>563763.64260000002</v>
      </c>
      <c r="C87" s="285">
        <v>301489.454399999</v>
      </c>
      <c r="D87" s="55">
        <v>7</v>
      </c>
      <c r="E87" s="55">
        <v>12</v>
      </c>
      <c r="F87" s="221">
        <v>-32267.34</v>
      </c>
      <c r="G87" s="225">
        <v>77182</v>
      </c>
      <c r="H87" s="225" t="s">
        <v>1874</v>
      </c>
      <c r="I87" s="225" t="s">
        <v>1754</v>
      </c>
      <c r="J87" s="226" t="s">
        <v>1773</v>
      </c>
      <c r="K87" s="227" t="s">
        <v>35</v>
      </c>
      <c r="L87" s="226">
        <v>420</v>
      </c>
      <c r="M87" s="226">
        <v>125</v>
      </c>
      <c r="N87" s="125">
        <v>-28684.123142857145</v>
      </c>
      <c r="O87" s="125">
        <v>-47189.392999999996</v>
      </c>
      <c r="P87" s="125">
        <v>-30309.12854545454</v>
      </c>
      <c r="Q87" s="125">
        <v>-88710.711599999995</v>
      </c>
    </row>
    <row r="88" spans="1:17" s="220" customFormat="1" ht="12.75" x14ac:dyDescent="0.25">
      <c r="A88" s="55">
        <v>130921</v>
      </c>
      <c r="B88" s="285">
        <v>561224.27760000003</v>
      </c>
      <c r="C88" s="285">
        <v>291277.282799999</v>
      </c>
      <c r="D88" s="55">
        <v>9</v>
      </c>
      <c r="E88" s="55">
        <v>12</v>
      </c>
      <c r="F88" s="221">
        <v>-91341.539999999906</v>
      </c>
      <c r="G88" s="225">
        <v>77159</v>
      </c>
      <c r="H88" s="225" t="s">
        <v>1875</v>
      </c>
      <c r="I88" s="225" t="s">
        <v>1754</v>
      </c>
      <c r="J88" s="226" t="s">
        <v>1876</v>
      </c>
      <c r="K88" s="227" t="s">
        <v>35</v>
      </c>
      <c r="L88" s="226">
        <v>809</v>
      </c>
      <c r="M88" s="226">
        <v>293</v>
      </c>
      <c r="N88" s="125">
        <v>-80451.320341013823</v>
      </c>
      <c r="O88" s="125">
        <v>-82347.495999999999</v>
      </c>
      <c r="P88" s="125">
        <v>-72192.444316715526</v>
      </c>
      <c r="Q88" s="125">
        <v>-68384.299935483868</v>
      </c>
    </row>
    <row r="89" spans="1:17" s="220" customFormat="1" ht="12.75" x14ac:dyDescent="0.25">
      <c r="A89" s="55">
        <v>130924</v>
      </c>
      <c r="B89" s="285">
        <v>533990.76340000005</v>
      </c>
      <c r="C89" s="285">
        <v>300475.47629999899</v>
      </c>
      <c r="D89" s="55">
        <v>1</v>
      </c>
      <c r="E89" s="55">
        <v>2</v>
      </c>
      <c r="F89" s="221">
        <v>-14316.379999999899</v>
      </c>
      <c r="G89" s="230">
        <v>6506</v>
      </c>
      <c r="H89" s="231" t="s">
        <v>1877</v>
      </c>
      <c r="I89" s="231" t="s">
        <v>1754</v>
      </c>
      <c r="J89" s="232">
        <v>1965</v>
      </c>
      <c r="K89" s="232" t="s">
        <v>35</v>
      </c>
      <c r="L89" s="224">
        <v>149</v>
      </c>
      <c r="M89" s="224">
        <v>87</v>
      </c>
      <c r="N89" s="125">
        <v>-14316.379999999899</v>
      </c>
      <c r="O89" s="125">
        <v>-16386.528547999886</v>
      </c>
      <c r="P89" s="125">
        <v>-17822.461461999872</v>
      </c>
      <c r="Q89" s="125">
        <v>-18410.864679999871</v>
      </c>
    </row>
    <row r="90" spans="1:17" s="220" customFormat="1" ht="12.75" x14ac:dyDescent="0.25">
      <c r="A90" s="228">
        <v>130928</v>
      </c>
      <c r="B90" s="286">
        <v>579428.60999999905</v>
      </c>
      <c r="C90" s="286">
        <v>286005.516899999</v>
      </c>
      <c r="D90" s="228">
        <v>3</v>
      </c>
      <c r="E90" s="228">
        <v>10</v>
      </c>
      <c r="F90" s="229">
        <v>0</v>
      </c>
      <c r="G90" s="225">
        <v>77145</v>
      </c>
      <c r="H90" s="225" t="s">
        <v>1878</v>
      </c>
      <c r="I90" s="225" t="s">
        <v>1762</v>
      </c>
      <c r="J90" s="226">
        <v>1950</v>
      </c>
      <c r="K90" s="227" t="s">
        <v>1879</v>
      </c>
      <c r="L90" s="226">
        <v>460</v>
      </c>
      <c r="M90" s="226">
        <v>171</v>
      </c>
      <c r="N90" s="125">
        <v>0</v>
      </c>
      <c r="O90" s="125">
        <v>0</v>
      </c>
      <c r="P90" s="125">
        <v>0</v>
      </c>
      <c r="Q90" s="125">
        <v>0</v>
      </c>
    </row>
    <row r="91" spans="1:17" s="220" customFormat="1" ht="25.5" x14ac:dyDescent="0.25">
      <c r="A91" s="55">
        <v>130929</v>
      </c>
      <c r="B91" s="285">
        <v>580471.87939999904</v>
      </c>
      <c r="C91" s="285">
        <v>285736.872299999</v>
      </c>
      <c r="D91" s="55">
        <v>7</v>
      </c>
      <c r="E91" s="55">
        <v>12</v>
      </c>
      <c r="F91" s="221">
        <v>0</v>
      </c>
      <c r="G91" s="230">
        <v>1160</v>
      </c>
      <c r="H91" s="233"/>
      <c r="I91" s="231" t="s">
        <v>1771</v>
      </c>
      <c r="J91" s="232">
        <v>1993</v>
      </c>
      <c r="K91" s="232">
        <v>2005</v>
      </c>
      <c r="L91" s="224">
        <v>893</v>
      </c>
      <c r="M91" s="224">
        <v>165</v>
      </c>
      <c r="N91" s="125">
        <v>0</v>
      </c>
      <c r="O91" s="125">
        <v>0</v>
      </c>
      <c r="P91" s="125">
        <v>0</v>
      </c>
      <c r="Q91" s="125">
        <v>0</v>
      </c>
    </row>
    <row r="92" spans="1:17" s="220" customFormat="1" ht="12.75" x14ac:dyDescent="0.25">
      <c r="A92" s="55">
        <v>130930</v>
      </c>
      <c r="B92" s="285">
        <v>575379.45779999904</v>
      </c>
      <c r="C92" s="285">
        <v>294544.9278</v>
      </c>
      <c r="D92" s="55">
        <v>9</v>
      </c>
      <c r="E92" s="55">
        <v>12</v>
      </c>
      <c r="F92" s="221">
        <v>-311690.96999999898</v>
      </c>
      <c r="G92" s="225">
        <v>77135</v>
      </c>
      <c r="H92" s="225" t="s">
        <v>1880</v>
      </c>
      <c r="I92" s="55" t="s">
        <v>1754</v>
      </c>
      <c r="J92" s="226" t="s">
        <v>1769</v>
      </c>
      <c r="K92" s="227" t="s">
        <v>35</v>
      </c>
      <c r="L92" s="226">
        <v>753</v>
      </c>
      <c r="M92" s="226">
        <v>172</v>
      </c>
      <c r="N92" s="125">
        <v>-318065.29357142851</v>
      </c>
      <c r="O92" s="125">
        <v>-264736.1232142857</v>
      </c>
      <c r="P92" s="125">
        <v>-344289.33909090905</v>
      </c>
      <c r="Q92" s="125">
        <v>-364935.76189999998</v>
      </c>
    </row>
    <row r="93" spans="1:17" s="220" customFormat="1" ht="12.75" x14ac:dyDescent="0.25">
      <c r="A93" s="55">
        <v>130931</v>
      </c>
      <c r="B93" s="285">
        <v>569654.62800000003</v>
      </c>
      <c r="C93" s="285">
        <v>276816.4644</v>
      </c>
      <c r="D93" s="55">
        <v>4</v>
      </c>
      <c r="E93" s="55">
        <v>12</v>
      </c>
      <c r="F93" s="221">
        <v>-6433.3699999999899</v>
      </c>
      <c r="G93" s="230">
        <v>77046</v>
      </c>
      <c r="H93" s="231" t="s">
        <v>1881</v>
      </c>
      <c r="I93" s="231" t="s">
        <v>1754</v>
      </c>
      <c r="J93" s="232">
        <v>1977</v>
      </c>
      <c r="K93" s="232" t="s">
        <v>35</v>
      </c>
      <c r="L93" s="224">
        <v>450</v>
      </c>
      <c r="M93" s="224"/>
      <c r="N93" s="125">
        <v>-6433.3699999999899</v>
      </c>
      <c r="O93" s="125">
        <v>-7363.6353019999888</v>
      </c>
      <c r="P93" s="125">
        <v>-8008.9023129999869</v>
      </c>
      <c r="Q93" s="125">
        <v>-8273.3138199999867</v>
      </c>
    </row>
    <row r="94" spans="1:17" s="220" customFormat="1" ht="12.75" x14ac:dyDescent="0.25">
      <c r="A94" s="55">
        <v>130934</v>
      </c>
      <c r="B94" s="285">
        <v>570937.64399999904</v>
      </c>
      <c r="C94" s="285">
        <v>273855.560999999</v>
      </c>
      <c r="D94" s="55">
        <v>7</v>
      </c>
      <c r="E94" s="55">
        <v>12</v>
      </c>
      <c r="F94" s="221">
        <v>-13668.82</v>
      </c>
      <c r="G94" s="225">
        <v>77169</v>
      </c>
      <c r="H94" s="225" t="s">
        <v>1882</v>
      </c>
      <c r="I94" s="225" t="s">
        <v>1754</v>
      </c>
      <c r="J94" s="226" t="s">
        <v>1769</v>
      </c>
      <c r="K94" s="227" t="s">
        <v>35</v>
      </c>
      <c r="L94" s="226">
        <v>953</v>
      </c>
      <c r="M94" s="226">
        <v>153</v>
      </c>
      <c r="N94" s="125">
        <v>-33706.709285714285</v>
      </c>
      <c r="O94" s="125">
        <v>-19355.099071428573</v>
      </c>
      <c r="P94" s="125">
        <v>-24329.941999999999</v>
      </c>
      <c r="Q94" s="125">
        <v>-34917.477200000001</v>
      </c>
    </row>
    <row r="95" spans="1:17" s="220" customFormat="1" ht="12.75" x14ac:dyDescent="0.25">
      <c r="A95" s="55">
        <v>130935</v>
      </c>
      <c r="B95" s="285">
        <v>570703.55759999901</v>
      </c>
      <c r="C95" s="285">
        <v>289354.5465</v>
      </c>
      <c r="D95" s="55">
        <v>9</v>
      </c>
      <c r="E95" s="55">
        <v>12</v>
      </c>
      <c r="F95" s="221">
        <v>-99567.33</v>
      </c>
      <c r="G95" s="225">
        <v>77137</v>
      </c>
      <c r="H95" s="225" t="s">
        <v>1883</v>
      </c>
      <c r="I95" s="55" t="s">
        <v>1754</v>
      </c>
      <c r="J95" s="226" t="s">
        <v>1769</v>
      </c>
      <c r="K95" s="227" t="s">
        <v>35</v>
      </c>
      <c r="L95" s="226">
        <v>802</v>
      </c>
      <c r="M95" s="226">
        <v>200</v>
      </c>
      <c r="N95" s="125">
        <v>-185337.56641666667</v>
      </c>
      <c r="O95" s="125">
        <v>-268507.83714285714</v>
      </c>
      <c r="P95" s="125">
        <v>-347971.64299999998</v>
      </c>
      <c r="Q95" s="125">
        <v>-360537.65700000001</v>
      </c>
    </row>
    <row r="96" spans="1:17" s="220" customFormat="1" ht="12.75" x14ac:dyDescent="0.25">
      <c r="A96" s="55">
        <v>130941</v>
      </c>
      <c r="B96" s="285">
        <v>580591.87919999904</v>
      </c>
      <c r="C96" s="285">
        <v>301047.20789999899</v>
      </c>
      <c r="D96" s="55">
        <v>7</v>
      </c>
      <c r="E96" s="55">
        <v>12</v>
      </c>
      <c r="F96" s="221">
        <v>-104111.91</v>
      </c>
      <c r="G96" s="225">
        <v>77176</v>
      </c>
      <c r="H96" s="225" t="s">
        <v>1884</v>
      </c>
      <c r="I96" s="225" t="s">
        <v>1754</v>
      </c>
      <c r="J96" s="226" t="s">
        <v>1769</v>
      </c>
      <c r="K96" s="227" t="s">
        <v>35</v>
      </c>
      <c r="L96" s="226">
        <v>885</v>
      </c>
      <c r="M96" s="226">
        <v>239</v>
      </c>
      <c r="N96" s="125">
        <v>-79225.089785714285</v>
      </c>
      <c r="O96" s="125">
        <v>-87198.206571428571</v>
      </c>
      <c r="P96" s="125">
        <v>-115767.746</v>
      </c>
      <c r="Q96" s="125">
        <v>-109872.4139</v>
      </c>
    </row>
    <row r="97" spans="1:17" s="220" customFormat="1" ht="12.75" x14ac:dyDescent="0.25">
      <c r="A97" s="55">
        <v>130942</v>
      </c>
      <c r="B97" s="285">
        <v>565917.37459999905</v>
      </c>
      <c r="C97" s="285">
        <v>285886.529099999</v>
      </c>
      <c r="D97" s="55">
        <v>3</v>
      </c>
      <c r="E97" s="55">
        <v>12</v>
      </c>
      <c r="F97" s="221">
        <v>-4299.13</v>
      </c>
      <c r="G97" s="230">
        <v>6507</v>
      </c>
      <c r="H97" s="231" t="s">
        <v>1885</v>
      </c>
      <c r="I97" s="231" t="s">
        <v>1754</v>
      </c>
      <c r="J97" s="232">
        <v>1966</v>
      </c>
      <c r="K97" s="232" t="s">
        <v>35</v>
      </c>
      <c r="L97" s="224">
        <v>880</v>
      </c>
      <c r="M97" s="224">
        <v>86</v>
      </c>
      <c r="N97" s="125">
        <v>-4299.13</v>
      </c>
      <c r="O97" s="125">
        <v>-4920.7841980000003</v>
      </c>
      <c r="P97" s="125">
        <v>-5351.9869369999997</v>
      </c>
      <c r="Q97" s="125">
        <v>-5528.6811800000005</v>
      </c>
    </row>
    <row r="98" spans="1:17" s="220" customFormat="1" ht="12.75" x14ac:dyDescent="0.25">
      <c r="A98" s="55">
        <v>130947</v>
      </c>
      <c r="B98" s="285">
        <v>560881.60620000004</v>
      </c>
      <c r="C98" s="285">
        <v>287733.69630000001</v>
      </c>
      <c r="D98" s="55">
        <v>9</v>
      </c>
      <c r="E98" s="55">
        <v>12</v>
      </c>
      <c r="F98" s="221">
        <v>-157909.03</v>
      </c>
      <c r="G98" s="225">
        <v>77136</v>
      </c>
      <c r="H98" s="225" t="s">
        <v>1886</v>
      </c>
      <c r="I98" s="55" t="s">
        <v>1754</v>
      </c>
      <c r="J98" s="226" t="s">
        <v>1779</v>
      </c>
      <c r="K98" s="227" t="s">
        <v>35</v>
      </c>
      <c r="L98" s="226">
        <v>1004</v>
      </c>
      <c r="M98" s="226">
        <v>700</v>
      </c>
      <c r="N98" s="125">
        <v>-218087.18339999998</v>
      </c>
      <c r="O98" s="125">
        <v>-191342.07133333333</v>
      </c>
      <c r="P98" s="125">
        <v>-276305.25890000002</v>
      </c>
      <c r="Q98" s="125">
        <v>-266038.55809999997</v>
      </c>
    </row>
    <row r="99" spans="1:17" s="220" customFormat="1" ht="12.75" x14ac:dyDescent="0.25">
      <c r="A99" s="55">
        <v>130950</v>
      </c>
      <c r="B99" s="285">
        <v>560021.19539999904</v>
      </c>
      <c r="C99" s="285">
        <v>308590.24589999899</v>
      </c>
      <c r="D99" s="55">
        <v>5</v>
      </c>
      <c r="E99" s="55">
        <v>10</v>
      </c>
      <c r="F99" s="221">
        <v>-6278.3699999999899</v>
      </c>
      <c r="G99" s="225">
        <v>77112</v>
      </c>
      <c r="H99" s="225" t="s">
        <v>1887</v>
      </c>
      <c r="I99" s="225" t="s">
        <v>1754</v>
      </c>
      <c r="J99" s="226" t="s">
        <v>1779</v>
      </c>
      <c r="K99" s="227" t="s">
        <v>35</v>
      </c>
      <c r="L99" s="226">
        <v>440</v>
      </c>
      <c r="M99" s="226">
        <v>142</v>
      </c>
      <c r="N99" s="125">
        <v>-6278.3699999999899</v>
      </c>
      <c r="O99" s="125">
        <v>-7186.2223019999892</v>
      </c>
      <c r="P99" s="125">
        <v>-7815.9428129999869</v>
      </c>
      <c r="Q99" s="125">
        <v>-8073.9838199999876</v>
      </c>
    </row>
    <row r="100" spans="1:17" s="220" customFormat="1" ht="12.75" x14ac:dyDescent="0.25">
      <c r="A100" s="55">
        <v>130957</v>
      </c>
      <c r="B100" s="285">
        <v>595718.72219999903</v>
      </c>
      <c r="C100" s="285">
        <v>299724.69900000002</v>
      </c>
      <c r="D100" s="55">
        <v>7</v>
      </c>
      <c r="E100" s="55">
        <v>12</v>
      </c>
      <c r="F100" s="221">
        <v>-17718.279999999901</v>
      </c>
      <c r="G100" s="225">
        <v>77153</v>
      </c>
      <c r="H100" s="225" t="s">
        <v>1888</v>
      </c>
      <c r="I100" s="225" t="s">
        <v>1754</v>
      </c>
      <c r="J100" s="226" t="s">
        <v>1889</v>
      </c>
      <c r="K100" s="227" t="s">
        <v>35</v>
      </c>
      <c r="L100" s="226">
        <v>805</v>
      </c>
      <c r="M100" s="226">
        <v>191</v>
      </c>
      <c r="N100" s="125">
        <v>-17718.279999999901</v>
      </c>
      <c r="O100" s="125">
        <v>-20280.343287999887</v>
      </c>
      <c r="P100" s="125">
        <v>-22057.486771999873</v>
      </c>
      <c r="Q100" s="125">
        <v>-22785.708079999873</v>
      </c>
    </row>
    <row r="101" spans="1:17" s="220" customFormat="1" ht="12.75" x14ac:dyDescent="0.25">
      <c r="A101" s="55">
        <v>130958</v>
      </c>
      <c r="B101" s="285">
        <v>572578.2696</v>
      </c>
      <c r="C101" s="285">
        <v>286070.573399999</v>
      </c>
      <c r="D101" s="55">
        <v>9</v>
      </c>
      <c r="E101" s="55">
        <v>12</v>
      </c>
      <c r="F101" s="221">
        <v>-51121.709999999897</v>
      </c>
      <c r="G101" s="225">
        <v>77163</v>
      </c>
      <c r="H101" s="225" t="s">
        <v>1890</v>
      </c>
      <c r="I101" s="225" t="s">
        <v>1754</v>
      </c>
      <c r="J101" s="226" t="s">
        <v>1889</v>
      </c>
      <c r="K101" s="227" t="s">
        <v>35</v>
      </c>
      <c r="L101" s="226">
        <v>775</v>
      </c>
      <c r="M101" s="226">
        <v>290</v>
      </c>
      <c r="N101" s="125">
        <v>-51121.709999999897</v>
      </c>
      <c r="O101" s="125">
        <v>-58513.909265999886</v>
      </c>
      <c r="P101" s="125">
        <v>-63641.416778999868</v>
      </c>
      <c r="Q101" s="125">
        <v>-65742.519059999875</v>
      </c>
    </row>
    <row r="102" spans="1:17" s="220" customFormat="1" ht="12.75" x14ac:dyDescent="0.25">
      <c r="A102" s="55">
        <v>130961</v>
      </c>
      <c r="B102" s="285">
        <v>569376.15359999903</v>
      </c>
      <c r="C102" s="285">
        <v>285955.739999999</v>
      </c>
      <c r="D102" s="55">
        <v>11</v>
      </c>
      <c r="E102" s="55">
        <v>12</v>
      </c>
      <c r="F102" s="221">
        <v>-142640.66</v>
      </c>
      <c r="G102" s="225">
        <v>77138</v>
      </c>
      <c r="H102" s="225" t="s">
        <v>1891</v>
      </c>
      <c r="I102" s="55" t="s">
        <v>1754</v>
      </c>
      <c r="J102" s="226" t="s">
        <v>1775</v>
      </c>
      <c r="K102" s="227" t="s">
        <v>35</v>
      </c>
      <c r="L102" s="226">
        <v>808</v>
      </c>
      <c r="M102" s="226">
        <v>251</v>
      </c>
      <c r="N102" s="125">
        <v>-223705.60485714284</v>
      </c>
      <c r="O102" s="125">
        <v>-199040.72584615386</v>
      </c>
      <c r="P102" s="125">
        <v>-101706.93536363637</v>
      </c>
      <c r="Q102" s="125">
        <v>-131328.2144</v>
      </c>
    </row>
    <row r="103" spans="1:17" s="220" customFormat="1" ht="12.75" x14ac:dyDescent="0.25">
      <c r="A103" s="55">
        <v>130964</v>
      </c>
      <c r="B103" s="285">
        <v>558684.53159999906</v>
      </c>
      <c r="C103" s="285">
        <v>286346.72220000002</v>
      </c>
      <c r="D103" s="55">
        <v>3</v>
      </c>
      <c r="E103" s="55">
        <v>10</v>
      </c>
      <c r="F103" s="221">
        <v>-831.30999999999904</v>
      </c>
      <c r="G103" s="225">
        <v>77036</v>
      </c>
      <c r="H103" s="225" t="s">
        <v>1892</v>
      </c>
      <c r="I103" s="225" t="s">
        <v>1754</v>
      </c>
      <c r="J103" s="226" t="s">
        <v>1889</v>
      </c>
      <c r="K103" s="227" t="s">
        <v>35</v>
      </c>
      <c r="L103" s="226">
        <v>450</v>
      </c>
      <c r="M103" s="226">
        <v>190</v>
      </c>
      <c r="N103" s="125">
        <v>-831.30999999999904</v>
      </c>
      <c r="O103" s="125">
        <v>-951.51742599999898</v>
      </c>
      <c r="P103" s="125">
        <v>-1034.8978189999987</v>
      </c>
      <c r="Q103" s="125">
        <v>-1069.0646599999989</v>
      </c>
    </row>
    <row r="104" spans="1:17" s="220" customFormat="1" ht="12.75" x14ac:dyDescent="0.25">
      <c r="A104" s="55">
        <v>130965</v>
      </c>
      <c r="B104" s="285">
        <v>577932.57539999904</v>
      </c>
      <c r="C104" s="285">
        <v>276694.08720000001</v>
      </c>
      <c r="D104" s="55">
        <v>3</v>
      </c>
      <c r="E104" s="55">
        <v>10</v>
      </c>
      <c r="F104" s="221">
        <v>-2623.73</v>
      </c>
      <c r="G104" s="230">
        <v>77008</v>
      </c>
      <c r="H104" s="231" t="s">
        <v>1893</v>
      </c>
      <c r="I104" s="231" t="s">
        <v>1754</v>
      </c>
      <c r="J104" s="232">
        <v>1963</v>
      </c>
      <c r="K104" s="232" t="s">
        <v>35</v>
      </c>
      <c r="L104" s="224">
        <v>250</v>
      </c>
      <c r="M104" s="224">
        <v>14.3</v>
      </c>
      <c r="N104" s="125">
        <v>-2623.73</v>
      </c>
      <c r="O104" s="125">
        <v>-3003.1213580000003</v>
      </c>
      <c r="P104" s="125">
        <v>-3266.2814769999995</v>
      </c>
      <c r="Q104" s="125">
        <v>-3374.1167800000003</v>
      </c>
    </row>
    <row r="105" spans="1:17" s="220" customFormat="1" ht="12.75" x14ac:dyDescent="0.25">
      <c r="A105" s="55">
        <v>130972</v>
      </c>
      <c r="B105" s="285">
        <v>556982.68079999904</v>
      </c>
      <c r="C105" s="285">
        <v>290443.40490000002</v>
      </c>
      <c r="D105" s="55">
        <v>3</v>
      </c>
      <c r="E105" s="55">
        <v>10</v>
      </c>
      <c r="F105" s="221">
        <v>-15668.5</v>
      </c>
      <c r="G105" s="230">
        <v>77029</v>
      </c>
      <c r="H105" s="231" t="s">
        <v>1894</v>
      </c>
      <c r="I105" s="231" t="s">
        <v>1754</v>
      </c>
      <c r="J105" s="232">
        <v>1969</v>
      </c>
      <c r="K105" s="232" t="s">
        <v>35</v>
      </c>
      <c r="L105" s="224">
        <v>455</v>
      </c>
      <c r="M105" s="224">
        <v>60.7</v>
      </c>
      <c r="N105" s="125">
        <v>-15668.5</v>
      </c>
      <c r="O105" s="125">
        <v>-17934.165100000002</v>
      </c>
      <c r="P105" s="125">
        <v>-19505.715649999998</v>
      </c>
      <c r="Q105" s="125">
        <v>-20149.690999999999</v>
      </c>
    </row>
    <row r="106" spans="1:17" s="220" customFormat="1" ht="12.75" x14ac:dyDescent="0.25">
      <c r="A106" s="55">
        <v>130981</v>
      </c>
      <c r="B106" s="285">
        <v>566670.59640000004</v>
      </c>
      <c r="C106" s="285">
        <v>282815.69040000002</v>
      </c>
      <c r="D106" s="55">
        <v>12</v>
      </c>
      <c r="E106" s="55">
        <v>12</v>
      </c>
      <c r="F106" s="221">
        <v>-56789.37</v>
      </c>
      <c r="G106" s="225">
        <v>77148</v>
      </c>
      <c r="H106" s="225" t="s">
        <v>1895</v>
      </c>
      <c r="I106" s="225" t="s">
        <v>1754</v>
      </c>
      <c r="J106" s="226" t="s">
        <v>1896</v>
      </c>
      <c r="K106" s="227" t="s">
        <v>35</v>
      </c>
      <c r="L106" s="226">
        <v>1000</v>
      </c>
      <c r="M106" s="226">
        <v>384</v>
      </c>
      <c r="N106" s="125">
        <v>-90963.917713297298</v>
      </c>
      <c r="O106" s="125">
        <v>-114320.99014800465</v>
      </c>
      <c r="P106" s="125">
        <v>-128665.70514538811</v>
      </c>
      <c r="Q106" s="125">
        <v>-120036.18109929982</v>
      </c>
    </row>
    <row r="107" spans="1:17" s="220" customFormat="1" ht="12.75" x14ac:dyDescent="0.25">
      <c r="A107" s="55">
        <v>130982</v>
      </c>
      <c r="B107" s="285">
        <v>578390.38500000001</v>
      </c>
      <c r="C107" s="285">
        <v>276279.84570000001</v>
      </c>
      <c r="D107" s="55">
        <v>4</v>
      </c>
      <c r="E107" s="55">
        <v>10</v>
      </c>
      <c r="F107" s="221">
        <v>-2000.19</v>
      </c>
      <c r="G107" s="231">
        <v>77025</v>
      </c>
      <c r="H107" s="231" t="s">
        <v>1897</v>
      </c>
      <c r="I107" s="233" t="s">
        <v>1754</v>
      </c>
      <c r="J107" s="223">
        <v>1969</v>
      </c>
      <c r="K107" s="223" t="s">
        <v>35</v>
      </c>
      <c r="L107" s="223">
        <v>220</v>
      </c>
      <c r="M107" s="223">
        <v>45</v>
      </c>
      <c r="N107" s="125">
        <v>-2000.19</v>
      </c>
      <c r="O107" s="125">
        <v>-2289.4174740000003</v>
      </c>
      <c r="P107" s="125">
        <v>-2490.0365309999997</v>
      </c>
      <c r="Q107" s="125">
        <v>-2572.2443400000002</v>
      </c>
    </row>
    <row r="108" spans="1:17" s="220" customFormat="1" ht="12.75" x14ac:dyDescent="0.25">
      <c r="A108" s="55">
        <v>130983</v>
      </c>
      <c r="B108" s="285">
        <v>566133.91980000003</v>
      </c>
      <c r="C108" s="285">
        <v>290892.110099999</v>
      </c>
      <c r="D108" s="55">
        <v>12</v>
      </c>
      <c r="E108" s="55">
        <v>12</v>
      </c>
      <c r="F108" s="221">
        <v>-193737.329999999</v>
      </c>
      <c r="G108" s="225">
        <v>77139</v>
      </c>
      <c r="H108" s="225" t="s">
        <v>1898</v>
      </c>
      <c r="I108" s="55" t="s">
        <v>1754</v>
      </c>
      <c r="J108" s="226" t="s">
        <v>1896</v>
      </c>
      <c r="K108" s="227" t="s">
        <v>35</v>
      </c>
      <c r="L108" s="226">
        <v>718</v>
      </c>
      <c r="M108" s="226">
        <v>260</v>
      </c>
      <c r="N108" s="125">
        <v>-201571.85071428571</v>
      </c>
      <c r="O108" s="125">
        <v>-296093.86635714286</v>
      </c>
      <c r="P108" s="125">
        <v>-370515.12072727265</v>
      </c>
      <c r="Q108" s="125">
        <v>-354789.37400000001</v>
      </c>
    </row>
    <row r="109" spans="1:17" s="220" customFormat="1" ht="12.75" x14ac:dyDescent="0.25">
      <c r="A109" s="228">
        <v>130984</v>
      </c>
      <c r="B109" s="286">
        <v>567672.97080000001</v>
      </c>
      <c r="C109" s="286">
        <v>285800.27370000002</v>
      </c>
      <c r="D109" s="228">
        <v>9</v>
      </c>
      <c r="E109" s="228">
        <v>12</v>
      </c>
      <c r="F109" s="229">
        <v>-2388.1599999999899</v>
      </c>
      <c r="G109" s="225">
        <v>77051</v>
      </c>
      <c r="H109" s="225" t="s">
        <v>1899</v>
      </c>
      <c r="I109" s="225" t="s">
        <v>1754</v>
      </c>
      <c r="J109" s="226" t="s">
        <v>1900</v>
      </c>
      <c r="K109" s="227" t="s">
        <v>35</v>
      </c>
      <c r="L109" s="226">
        <v>253</v>
      </c>
      <c r="M109" s="226">
        <v>153</v>
      </c>
      <c r="N109" s="125">
        <v>-2388.1599999999899</v>
      </c>
      <c r="O109" s="125">
        <v>-2733.4879359999886</v>
      </c>
      <c r="P109" s="125">
        <v>-2973.0203839999872</v>
      </c>
      <c r="Q109" s="125">
        <v>-3071.1737599999869</v>
      </c>
    </row>
    <row r="110" spans="1:17" s="220" customFormat="1" ht="12.75" x14ac:dyDescent="0.25">
      <c r="A110" s="55">
        <v>130985</v>
      </c>
      <c r="B110" s="285">
        <v>581222.96759999904</v>
      </c>
      <c r="C110" s="285">
        <v>285250.05180000002</v>
      </c>
      <c r="D110" s="55">
        <v>4</v>
      </c>
      <c r="E110" s="55">
        <v>12</v>
      </c>
      <c r="F110" s="221">
        <v>-27.649999999999899</v>
      </c>
      <c r="G110" s="231">
        <v>77020</v>
      </c>
      <c r="H110" s="231" t="s">
        <v>1901</v>
      </c>
      <c r="I110" s="233" t="s">
        <v>1754</v>
      </c>
      <c r="J110" s="223">
        <v>1971</v>
      </c>
      <c r="K110" s="223" t="s">
        <v>35</v>
      </c>
      <c r="L110" s="223">
        <v>360</v>
      </c>
      <c r="M110" s="223">
        <v>74</v>
      </c>
      <c r="N110" s="125">
        <v>-27.649999999999899</v>
      </c>
      <c r="O110" s="125">
        <v>-31.648189999999886</v>
      </c>
      <c r="P110" s="125">
        <v>-34.421484999999869</v>
      </c>
      <c r="Q110" s="125">
        <v>-35.557899999999869</v>
      </c>
    </row>
    <row r="111" spans="1:17" s="220" customFormat="1" ht="12.75" x14ac:dyDescent="0.25">
      <c r="A111" s="55">
        <v>130986</v>
      </c>
      <c r="B111" s="285">
        <v>581042.18460000004</v>
      </c>
      <c r="C111" s="285">
        <v>285217.554</v>
      </c>
      <c r="D111" s="55">
        <v>3</v>
      </c>
      <c r="E111" s="55">
        <v>12</v>
      </c>
      <c r="F111" s="221">
        <v>-25.489999999999899</v>
      </c>
      <c r="G111" s="231">
        <v>77021</v>
      </c>
      <c r="H111" s="231" t="s">
        <v>1902</v>
      </c>
      <c r="I111" s="233" t="s">
        <v>1754</v>
      </c>
      <c r="J111" s="223">
        <v>1971</v>
      </c>
      <c r="K111" s="223" t="s">
        <v>35</v>
      </c>
      <c r="L111" s="223">
        <v>455</v>
      </c>
      <c r="M111" s="223">
        <v>58</v>
      </c>
      <c r="N111" s="125">
        <v>-25.489999999999899</v>
      </c>
      <c r="O111" s="125">
        <v>-29.175853999999887</v>
      </c>
      <c r="P111" s="125">
        <v>-31.732500999999871</v>
      </c>
      <c r="Q111" s="125">
        <v>-32.780139999999868</v>
      </c>
    </row>
    <row r="112" spans="1:17" s="220" customFormat="1" ht="12.75" x14ac:dyDescent="0.25">
      <c r="A112" s="55">
        <v>130987</v>
      </c>
      <c r="B112" s="285">
        <v>580503.25859999901</v>
      </c>
      <c r="C112" s="285">
        <v>284750.10359999898</v>
      </c>
      <c r="D112" s="55">
        <v>3</v>
      </c>
      <c r="E112" s="55">
        <v>10</v>
      </c>
      <c r="F112" s="221">
        <v>-24.3599999999999</v>
      </c>
      <c r="G112" s="231">
        <v>77022</v>
      </c>
      <c r="H112" s="231" t="s">
        <v>1903</v>
      </c>
      <c r="I112" s="233" t="s">
        <v>1754</v>
      </c>
      <c r="J112" s="223">
        <v>1971</v>
      </c>
      <c r="K112" s="223" t="s">
        <v>35</v>
      </c>
      <c r="L112" s="223">
        <v>330</v>
      </c>
      <c r="M112" s="223">
        <v>67</v>
      </c>
      <c r="N112" s="125">
        <v>-24.3599999999999</v>
      </c>
      <c r="O112" s="125">
        <v>-27.882455999999888</v>
      </c>
      <c r="P112" s="125">
        <v>-30.325763999999872</v>
      </c>
      <c r="Q112" s="125">
        <v>-31.326959999999872</v>
      </c>
    </row>
    <row r="113" spans="1:17" s="220" customFormat="1" ht="12.75" x14ac:dyDescent="0.25">
      <c r="A113" s="55">
        <v>130988</v>
      </c>
      <c r="B113" s="285">
        <v>581156.14020000002</v>
      </c>
      <c r="C113" s="285">
        <v>285126.056099999</v>
      </c>
      <c r="D113" s="55">
        <v>3</v>
      </c>
      <c r="E113" s="55">
        <v>12</v>
      </c>
      <c r="F113" s="221">
        <v>-4900.3999999999896</v>
      </c>
      <c r="G113" s="230">
        <v>77023</v>
      </c>
      <c r="H113" s="231" t="s">
        <v>1904</v>
      </c>
      <c r="I113" s="231" t="s">
        <v>1754</v>
      </c>
      <c r="J113" s="232">
        <v>1970</v>
      </c>
      <c r="K113" s="232" t="s">
        <v>35</v>
      </c>
      <c r="L113" s="224">
        <v>890</v>
      </c>
      <c r="M113" s="224">
        <v>29</v>
      </c>
      <c r="N113" s="125">
        <v>-4900.3999999999896</v>
      </c>
      <c r="O113" s="125">
        <v>-5608.9978399999882</v>
      </c>
      <c r="P113" s="125">
        <v>-6100.5079599999863</v>
      </c>
      <c r="Q113" s="125">
        <v>-6301.9143999999869</v>
      </c>
    </row>
    <row r="114" spans="1:17" s="220" customFormat="1" ht="12.75" x14ac:dyDescent="0.25">
      <c r="A114" s="55">
        <v>130993</v>
      </c>
      <c r="B114" s="285">
        <v>542823.42539999902</v>
      </c>
      <c r="C114" s="285">
        <v>281441.06069999898</v>
      </c>
      <c r="D114" s="55">
        <v>3</v>
      </c>
      <c r="E114" s="55">
        <v>12</v>
      </c>
      <c r="F114" s="221">
        <v>-19098.740000000002</v>
      </c>
      <c r="G114" s="225">
        <v>77167</v>
      </c>
      <c r="H114" s="225" t="s">
        <v>1905</v>
      </c>
      <c r="I114" s="225" t="s">
        <v>1754</v>
      </c>
      <c r="J114" s="226" t="s">
        <v>1900</v>
      </c>
      <c r="K114" s="227" t="s">
        <v>35</v>
      </c>
      <c r="L114" s="226">
        <v>1398</v>
      </c>
      <c r="M114" s="226">
        <v>485</v>
      </c>
      <c r="N114" s="125">
        <v>-18067.39637755102</v>
      </c>
      <c r="O114" s="125">
        <v>-24904.224663265308</v>
      </c>
      <c r="P114" s="125">
        <v>-26102.517337662335</v>
      </c>
      <c r="Q114" s="125">
        <v>-17069.153971428568</v>
      </c>
    </row>
    <row r="115" spans="1:17" s="220" customFormat="1" ht="12.75" x14ac:dyDescent="0.25">
      <c r="A115" s="55">
        <v>130994</v>
      </c>
      <c r="B115" s="285">
        <v>578182.85580000002</v>
      </c>
      <c r="C115" s="285">
        <v>276316.65029999899</v>
      </c>
      <c r="D115" s="55">
        <v>6</v>
      </c>
      <c r="E115" s="55">
        <v>10</v>
      </c>
      <c r="F115" s="221">
        <v>-2000.19</v>
      </c>
      <c r="G115" s="231">
        <v>77026</v>
      </c>
      <c r="H115" s="231" t="s">
        <v>1906</v>
      </c>
      <c r="I115" s="233" t="s">
        <v>1754</v>
      </c>
      <c r="J115" s="223">
        <v>1999</v>
      </c>
      <c r="K115" s="223" t="s">
        <v>35</v>
      </c>
      <c r="L115" s="223">
        <v>242</v>
      </c>
      <c r="M115" s="223">
        <v>126</v>
      </c>
      <c r="N115" s="125">
        <v>-2000.19</v>
      </c>
      <c r="O115" s="125">
        <v>-2289.4174740000003</v>
      </c>
      <c r="P115" s="125">
        <v>-2490.0365309999997</v>
      </c>
      <c r="Q115" s="125">
        <v>-2572.2443400000002</v>
      </c>
    </row>
    <row r="116" spans="1:17" s="220" customFormat="1" ht="12.75" x14ac:dyDescent="0.25">
      <c r="A116" s="55">
        <v>131041</v>
      </c>
      <c r="B116" s="285">
        <v>580265.24939999904</v>
      </c>
      <c r="C116" s="285">
        <v>286074.4596</v>
      </c>
      <c r="D116" s="55">
        <v>7</v>
      </c>
      <c r="E116" s="55">
        <v>10</v>
      </c>
      <c r="F116" s="221">
        <v>0</v>
      </c>
      <c r="G116" s="231">
        <v>77024</v>
      </c>
      <c r="H116" s="231" t="s">
        <v>1907</v>
      </c>
      <c r="I116" s="233" t="s">
        <v>1762</v>
      </c>
      <c r="J116" s="223">
        <v>1974</v>
      </c>
      <c r="K116" s="232">
        <v>2005</v>
      </c>
      <c r="L116" s="223">
        <v>300</v>
      </c>
      <c r="M116" s="223">
        <v>144</v>
      </c>
      <c r="N116" s="125">
        <v>0</v>
      </c>
      <c r="O116" s="125">
        <v>0</v>
      </c>
      <c r="P116" s="125">
        <v>0</v>
      </c>
      <c r="Q116" s="125">
        <v>0</v>
      </c>
    </row>
    <row r="117" spans="1:17" s="220" customFormat="1" ht="12.75" x14ac:dyDescent="0.25">
      <c r="A117" s="55">
        <v>131042</v>
      </c>
      <c r="B117" s="285">
        <v>556841.52179999906</v>
      </c>
      <c r="C117" s="285">
        <v>280197.51630000002</v>
      </c>
      <c r="D117" s="55">
        <v>4</v>
      </c>
      <c r="E117" s="55">
        <v>12</v>
      </c>
      <c r="F117" s="221">
        <v>-49851.93</v>
      </c>
      <c r="G117" s="225">
        <v>77180</v>
      </c>
      <c r="H117" s="225" t="s">
        <v>1908</v>
      </c>
      <c r="I117" s="225" t="s">
        <v>1754</v>
      </c>
      <c r="J117" s="226" t="s">
        <v>1909</v>
      </c>
      <c r="K117" s="227" t="s">
        <v>35</v>
      </c>
      <c r="L117" s="226">
        <v>1030</v>
      </c>
      <c r="M117" s="226">
        <v>131</v>
      </c>
      <c r="N117" s="125">
        <v>-97644.421857142865</v>
      </c>
      <c r="O117" s="125">
        <v>-127388.44435714286</v>
      </c>
      <c r="P117" s="125">
        <v>-114904.89590909089</v>
      </c>
      <c r="Q117" s="125">
        <v>-155377.42629999999</v>
      </c>
    </row>
    <row r="118" spans="1:17" s="220" customFormat="1" ht="12.75" x14ac:dyDescent="0.25">
      <c r="A118" s="55">
        <v>131060</v>
      </c>
      <c r="B118" s="285">
        <v>561667.38060000003</v>
      </c>
      <c r="C118" s="285">
        <v>283287.31050000002</v>
      </c>
      <c r="D118" s="55">
        <v>9</v>
      </c>
      <c r="E118" s="55">
        <v>12</v>
      </c>
      <c r="F118" s="221">
        <v>-208546.72</v>
      </c>
      <c r="G118" s="225">
        <v>77140</v>
      </c>
      <c r="H118" s="225" t="s">
        <v>1910</v>
      </c>
      <c r="I118" s="55" t="s">
        <v>1754</v>
      </c>
      <c r="J118" s="226" t="s">
        <v>1911</v>
      </c>
      <c r="K118" s="227" t="s">
        <v>35</v>
      </c>
      <c r="L118" s="226">
        <v>1068</v>
      </c>
      <c r="M118" s="226">
        <v>415</v>
      </c>
      <c r="N118" s="125">
        <v>-293630.31650000002</v>
      </c>
      <c r="O118" s="125">
        <v>-357577.5777142857</v>
      </c>
      <c r="P118" s="125">
        <v>-328721.57899999997</v>
      </c>
      <c r="Q118" s="125">
        <v>-340084.46399999998</v>
      </c>
    </row>
    <row r="119" spans="1:17" s="220" customFormat="1" ht="12.75" x14ac:dyDescent="0.25">
      <c r="A119" s="55">
        <v>131062</v>
      </c>
      <c r="B119" s="285">
        <v>549558.32579999894</v>
      </c>
      <c r="C119" s="285">
        <v>293497.446</v>
      </c>
      <c r="D119" s="55">
        <v>7</v>
      </c>
      <c r="E119" s="55">
        <v>12</v>
      </c>
      <c r="F119" s="221">
        <v>-27437.77</v>
      </c>
      <c r="G119" s="225">
        <v>77110</v>
      </c>
      <c r="H119" s="225" t="s">
        <v>1912</v>
      </c>
      <c r="I119" s="225" t="s">
        <v>1754</v>
      </c>
      <c r="J119" s="226" t="s">
        <v>1911</v>
      </c>
      <c r="K119" s="227" t="s">
        <v>35</v>
      </c>
      <c r="L119" s="226">
        <v>295</v>
      </c>
      <c r="M119" s="226">
        <v>116</v>
      </c>
      <c r="N119" s="125">
        <v>-27437.77</v>
      </c>
      <c r="O119" s="125">
        <v>-31405.271542000002</v>
      </c>
      <c r="P119" s="125">
        <v>-34157.279872999999</v>
      </c>
      <c r="Q119" s="125">
        <v>-35284.972220000003</v>
      </c>
    </row>
    <row r="120" spans="1:17" s="220" customFormat="1" ht="12.75" x14ac:dyDescent="0.25">
      <c r="A120" s="55">
        <v>131063</v>
      </c>
      <c r="B120" s="285">
        <v>570840.52859999903</v>
      </c>
      <c r="C120" s="285">
        <v>308918.704499999</v>
      </c>
      <c r="D120" s="55">
        <v>7</v>
      </c>
      <c r="E120" s="55">
        <v>10</v>
      </c>
      <c r="F120" s="221">
        <v>-145.11000000000001</v>
      </c>
      <c r="G120" s="231">
        <v>70723</v>
      </c>
      <c r="H120" s="231" t="s">
        <v>1913</v>
      </c>
      <c r="I120" s="233" t="s">
        <v>1754</v>
      </c>
      <c r="J120" s="223">
        <v>1972</v>
      </c>
      <c r="K120" s="223" t="s">
        <v>35</v>
      </c>
      <c r="L120" s="223">
        <v>255</v>
      </c>
      <c r="M120" s="223">
        <v>150</v>
      </c>
      <c r="N120" s="125">
        <v>-145.11000000000001</v>
      </c>
      <c r="O120" s="125">
        <v>-166.09290600000003</v>
      </c>
      <c r="P120" s="125">
        <v>-180.64743899999999</v>
      </c>
      <c r="Q120" s="125">
        <v>-186.61146000000002</v>
      </c>
    </row>
    <row r="121" spans="1:17" s="220" customFormat="1" ht="12.75" x14ac:dyDescent="0.25">
      <c r="A121" s="55">
        <v>131064</v>
      </c>
      <c r="B121" s="285">
        <v>599516.72219999903</v>
      </c>
      <c r="C121" s="285">
        <v>281936.571</v>
      </c>
      <c r="D121" s="55">
        <v>7</v>
      </c>
      <c r="E121" s="55">
        <v>12</v>
      </c>
      <c r="F121" s="221">
        <v>-23432.99</v>
      </c>
      <c r="G121" s="225">
        <v>77106</v>
      </c>
      <c r="H121" s="225" t="s">
        <v>1914</v>
      </c>
      <c r="I121" s="225" t="s">
        <v>1754</v>
      </c>
      <c r="J121" s="226" t="s">
        <v>1911</v>
      </c>
      <c r="K121" s="227" t="s">
        <v>35</v>
      </c>
      <c r="L121" s="226">
        <v>350</v>
      </c>
      <c r="M121" s="226">
        <v>200</v>
      </c>
      <c r="N121" s="125">
        <v>-23432.99</v>
      </c>
      <c r="O121" s="125">
        <v>-26821.400354000005</v>
      </c>
      <c r="P121" s="125">
        <v>-29171.729251000001</v>
      </c>
      <c r="Q121" s="125">
        <v>-30134.825140000004</v>
      </c>
    </row>
    <row r="122" spans="1:17" s="220" customFormat="1" ht="12.75" x14ac:dyDescent="0.25">
      <c r="A122" s="55">
        <v>131065</v>
      </c>
      <c r="B122" s="285">
        <v>558835.98060000001</v>
      </c>
      <c r="C122" s="285">
        <v>286597.72499999899</v>
      </c>
      <c r="D122" s="55">
        <v>3</v>
      </c>
      <c r="E122" s="55">
        <v>11</v>
      </c>
      <c r="F122" s="221">
        <v>-9.16</v>
      </c>
      <c r="G122" s="231">
        <v>77010</v>
      </c>
      <c r="H122" s="231" t="s">
        <v>1915</v>
      </c>
      <c r="I122" s="233" t="s">
        <v>1762</v>
      </c>
      <c r="J122" s="223">
        <v>1974</v>
      </c>
      <c r="K122" s="232">
        <v>2004</v>
      </c>
      <c r="L122" s="223">
        <v>575</v>
      </c>
      <c r="M122" s="224">
        <v>61</v>
      </c>
      <c r="N122" s="195">
        <v>0</v>
      </c>
      <c r="O122" s="195">
        <v>0</v>
      </c>
      <c r="P122" s="195">
        <v>0</v>
      </c>
      <c r="Q122" s="195">
        <v>0</v>
      </c>
    </row>
    <row r="123" spans="1:17" s="220" customFormat="1" ht="12.75" x14ac:dyDescent="0.25">
      <c r="A123" s="55">
        <v>131066</v>
      </c>
      <c r="B123" s="285">
        <v>563735.64060000004</v>
      </c>
      <c r="C123" s="285">
        <v>282720.687299999</v>
      </c>
      <c r="D123" s="55">
        <v>9</v>
      </c>
      <c r="E123" s="55">
        <v>12</v>
      </c>
      <c r="F123" s="221">
        <v>-92565.1</v>
      </c>
      <c r="G123" s="225">
        <v>77149</v>
      </c>
      <c r="H123" s="225" t="s">
        <v>1916</v>
      </c>
      <c r="I123" s="225" t="s">
        <v>1754</v>
      </c>
      <c r="J123" s="226" t="s">
        <v>1917</v>
      </c>
      <c r="K123" s="227" t="s">
        <v>35</v>
      </c>
      <c r="L123" s="226">
        <v>1031</v>
      </c>
      <c r="M123" s="226">
        <v>438</v>
      </c>
      <c r="N123" s="125">
        <v>-166179.80596428571</v>
      </c>
      <c r="O123" s="125">
        <v>-193565.72214015291</v>
      </c>
      <c r="P123" s="125">
        <v>-211086.46508712013</v>
      </c>
      <c r="Q123" s="125">
        <v>-193332.3257438119</v>
      </c>
    </row>
    <row r="124" spans="1:17" s="220" customFormat="1" ht="12.75" x14ac:dyDescent="0.25">
      <c r="A124" s="55">
        <v>131069</v>
      </c>
      <c r="B124" s="285">
        <v>584951.73840000003</v>
      </c>
      <c r="C124" s="285">
        <v>290559.85979999899</v>
      </c>
      <c r="D124" s="55">
        <v>7</v>
      </c>
      <c r="E124" s="55">
        <v>12</v>
      </c>
      <c r="F124" s="221">
        <v>-21518.61</v>
      </c>
      <c r="G124" s="225">
        <v>77108</v>
      </c>
      <c r="H124" s="225" t="s">
        <v>1918</v>
      </c>
      <c r="I124" s="225" t="s">
        <v>1754</v>
      </c>
      <c r="J124" s="226" t="s">
        <v>1911</v>
      </c>
      <c r="K124" s="227" t="s">
        <v>35</v>
      </c>
      <c r="L124" s="226">
        <v>400</v>
      </c>
      <c r="M124" s="226">
        <v>217</v>
      </c>
      <c r="N124" s="125">
        <v>-21518.61</v>
      </c>
      <c r="O124" s="125">
        <v>-24630.201006000003</v>
      </c>
      <c r="P124" s="125">
        <v>-26788.517588999999</v>
      </c>
      <c r="Q124" s="125">
        <v>-27672.93246</v>
      </c>
    </row>
    <row r="125" spans="1:17" s="220" customFormat="1" ht="12.75" x14ac:dyDescent="0.25">
      <c r="A125" s="55">
        <v>131070</v>
      </c>
      <c r="B125" s="285">
        <v>573406.6398</v>
      </c>
      <c r="C125" s="285">
        <v>304293.135899999</v>
      </c>
      <c r="D125" s="55">
        <v>6</v>
      </c>
      <c r="E125" s="55">
        <v>12</v>
      </c>
      <c r="F125" s="221">
        <v>-18450.66</v>
      </c>
      <c r="G125" s="225">
        <v>77185</v>
      </c>
      <c r="H125" s="225" t="s">
        <v>1919</v>
      </c>
      <c r="I125" s="231" t="s">
        <v>1754</v>
      </c>
      <c r="J125" s="226" t="s">
        <v>1911</v>
      </c>
      <c r="K125" s="227" t="s">
        <v>35</v>
      </c>
      <c r="L125" s="226">
        <v>555</v>
      </c>
      <c r="M125" s="226">
        <v>108</v>
      </c>
      <c r="N125" s="125">
        <v>-18450.66</v>
      </c>
      <c r="O125" s="125">
        <v>-21118.625436000002</v>
      </c>
      <c r="P125" s="125">
        <v>-22969.226633999999</v>
      </c>
      <c r="Q125" s="125">
        <v>-23727.548760000001</v>
      </c>
    </row>
    <row r="126" spans="1:17" s="220" customFormat="1" ht="12.75" x14ac:dyDescent="0.25">
      <c r="A126" s="55">
        <v>131088</v>
      </c>
      <c r="B126" s="285">
        <v>558476.29220000003</v>
      </c>
      <c r="C126" s="285">
        <v>270595.71889999899</v>
      </c>
      <c r="D126" s="55">
        <v>3</v>
      </c>
      <c r="E126" s="55">
        <v>10</v>
      </c>
      <c r="F126" s="221">
        <v>-791.1</v>
      </c>
      <c r="G126" s="230">
        <v>6512</v>
      </c>
      <c r="H126" s="231" t="s">
        <v>1920</v>
      </c>
      <c r="I126" s="231" t="s">
        <v>1754</v>
      </c>
      <c r="J126" s="232">
        <v>1977</v>
      </c>
      <c r="K126" s="232" t="s">
        <v>35</v>
      </c>
      <c r="L126" s="224">
        <v>390</v>
      </c>
      <c r="M126" s="224">
        <v>105</v>
      </c>
      <c r="N126" s="125">
        <v>-791.1</v>
      </c>
      <c r="O126" s="125">
        <v>-905.49306000000013</v>
      </c>
      <c r="P126" s="125">
        <v>-984.84038999999996</v>
      </c>
      <c r="Q126" s="125">
        <v>-1017.3546</v>
      </c>
    </row>
    <row r="127" spans="1:17" s="220" customFormat="1" ht="12.75" x14ac:dyDescent="0.25">
      <c r="A127" s="55">
        <v>131089</v>
      </c>
      <c r="B127" s="285">
        <v>569635.02020000003</v>
      </c>
      <c r="C127" s="285">
        <v>282385.84009999898</v>
      </c>
      <c r="D127" s="55">
        <v>5</v>
      </c>
      <c r="E127" s="55">
        <v>10</v>
      </c>
      <c r="F127" s="221">
        <v>-65.92</v>
      </c>
      <c r="G127" s="230">
        <v>6515</v>
      </c>
      <c r="H127" s="231" t="s">
        <v>1921</v>
      </c>
      <c r="I127" s="231" t="s">
        <v>1762</v>
      </c>
      <c r="J127" s="232">
        <v>1977</v>
      </c>
      <c r="K127" s="232">
        <v>2005</v>
      </c>
      <c r="L127" s="224">
        <v>310</v>
      </c>
      <c r="M127" s="224">
        <v>53</v>
      </c>
      <c r="N127" s="195">
        <v>0</v>
      </c>
      <c r="O127" s="195">
        <v>0</v>
      </c>
      <c r="P127" s="195">
        <v>0</v>
      </c>
      <c r="Q127" s="195">
        <v>0</v>
      </c>
    </row>
    <row r="128" spans="1:17" s="220" customFormat="1" ht="12.75" x14ac:dyDescent="0.25">
      <c r="A128" s="55">
        <v>131090</v>
      </c>
      <c r="B128" s="285">
        <v>568812.97459999903</v>
      </c>
      <c r="C128" s="285">
        <v>266130.7647</v>
      </c>
      <c r="D128" s="55">
        <v>3</v>
      </c>
      <c r="E128" s="55">
        <v>5</v>
      </c>
      <c r="F128" s="221">
        <v>-6988.01</v>
      </c>
      <c r="G128" s="230">
        <v>6513</v>
      </c>
      <c r="H128" s="231" t="s">
        <v>1922</v>
      </c>
      <c r="I128" s="231" t="s">
        <v>1754</v>
      </c>
      <c r="J128" s="232">
        <v>1978</v>
      </c>
      <c r="K128" s="232" t="s">
        <v>35</v>
      </c>
      <c r="L128" s="224">
        <v>235</v>
      </c>
      <c r="M128" s="224">
        <v>42</v>
      </c>
      <c r="N128" s="125">
        <v>-6988.01</v>
      </c>
      <c r="O128" s="125">
        <v>-7998.4762460000011</v>
      </c>
      <c r="P128" s="125">
        <v>-8699.3736489999992</v>
      </c>
      <c r="Q128" s="125">
        <v>-8986.58086</v>
      </c>
    </row>
    <row r="129" spans="1:17" s="220" customFormat="1" ht="12.75" x14ac:dyDescent="0.25">
      <c r="A129" s="55">
        <v>131091</v>
      </c>
      <c r="B129" s="285">
        <v>584914.40040000004</v>
      </c>
      <c r="C129" s="285">
        <v>302334.24420000002</v>
      </c>
      <c r="D129" s="55">
        <v>7</v>
      </c>
      <c r="E129" s="55">
        <v>12</v>
      </c>
      <c r="F129" s="221">
        <v>-50657.93</v>
      </c>
      <c r="G129" s="225">
        <v>77177</v>
      </c>
      <c r="H129" s="225" t="s">
        <v>1923</v>
      </c>
      <c r="I129" s="225" t="s">
        <v>1754</v>
      </c>
      <c r="J129" s="226" t="s">
        <v>1911</v>
      </c>
      <c r="K129" s="227" t="s">
        <v>35</v>
      </c>
      <c r="L129" s="226">
        <v>866</v>
      </c>
      <c r="M129" s="226">
        <v>235</v>
      </c>
      <c r="N129" s="125">
        <v>-54484.556142857138</v>
      </c>
      <c r="O129" s="125">
        <v>-72636.52621428571</v>
      </c>
      <c r="P129" s="125">
        <v>-70170.372181818166</v>
      </c>
      <c r="Q129" s="125">
        <v>-89526.165699999998</v>
      </c>
    </row>
    <row r="130" spans="1:17" s="220" customFormat="1" ht="12.75" x14ac:dyDescent="0.25">
      <c r="A130" s="55">
        <v>131092</v>
      </c>
      <c r="B130" s="285">
        <v>533545.00859999901</v>
      </c>
      <c r="C130" s="285">
        <v>282884.66970000003</v>
      </c>
      <c r="D130" s="55">
        <v>3</v>
      </c>
      <c r="E130" s="55">
        <v>11</v>
      </c>
      <c r="F130" s="221">
        <v>-1204.7</v>
      </c>
      <c r="G130" s="225">
        <v>77103</v>
      </c>
      <c r="H130" s="225" t="s">
        <v>1924</v>
      </c>
      <c r="I130" s="225" t="s">
        <v>1754</v>
      </c>
      <c r="J130" s="226" t="s">
        <v>1925</v>
      </c>
      <c r="K130" s="227" t="s">
        <v>35</v>
      </c>
      <c r="L130" s="226">
        <v>875</v>
      </c>
      <c r="M130" s="226">
        <v>200</v>
      </c>
      <c r="N130" s="125">
        <v>-1204.7</v>
      </c>
      <c r="O130" s="125">
        <v>-1378.8996200000001</v>
      </c>
      <c r="P130" s="125">
        <v>-1499.7310299999999</v>
      </c>
      <c r="Q130" s="125">
        <v>-1549.2442000000001</v>
      </c>
    </row>
    <row r="131" spans="1:17" s="220" customFormat="1" ht="12.75" x14ac:dyDescent="0.25">
      <c r="A131" s="55">
        <v>131093</v>
      </c>
      <c r="B131" s="285">
        <v>566442.95039999904</v>
      </c>
      <c r="C131" s="285">
        <v>289113.05040000001</v>
      </c>
      <c r="D131" s="55">
        <v>12</v>
      </c>
      <c r="E131" s="55">
        <v>12</v>
      </c>
      <c r="F131" s="221">
        <v>0</v>
      </c>
      <c r="G131" s="231">
        <v>77033</v>
      </c>
      <c r="H131" s="231" t="s">
        <v>1926</v>
      </c>
      <c r="I131" s="233" t="s">
        <v>1762</v>
      </c>
      <c r="J131" s="223">
        <v>1979</v>
      </c>
      <c r="K131" s="223">
        <v>1999</v>
      </c>
      <c r="L131" s="223">
        <v>718</v>
      </c>
      <c r="M131" s="223">
        <v>272.5</v>
      </c>
      <c r="N131" s="125">
        <v>0</v>
      </c>
      <c r="O131" s="125">
        <v>0</v>
      </c>
      <c r="P131" s="125">
        <v>0</v>
      </c>
      <c r="Q131" s="125">
        <v>0</v>
      </c>
    </row>
    <row r="132" spans="1:17" s="220" customFormat="1" ht="25.5" x14ac:dyDescent="0.25">
      <c r="A132" s="55">
        <v>131094</v>
      </c>
      <c r="B132" s="285">
        <v>568733.78760000004</v>
      </c>
      <c r="C132" s="285">
        <v>287486.44559999899</v>
      </c>
      <c r="D132" s="55">
        <v>12</v>
      </c>
      <c r="E132" s="55">
        <v>12</v>
      </c>
      <c r="F132" s="221">
        <v>-4.72</v>
      </c>
      <c r="G132" s="231">
        <v>77030</v>
      </c>
      <c r="H132" s="231" t="s">
        <v>1927</v>
      </c>
      <c r="I132" s="233" t="s">
        <v>1928</v>
      </c>
      <c r="J132" s="223">
        <v>1978</v>
      </c>
      <c r="K132" s="223" t="s">
        <v>35</v>
      </c>
      <c r="L132" s="223">
        <v>537</v>
      </c>
      <c r="M132" s="224">
        <v>265</v>
      </c>
      <c r="N132" s="125">
        <v>-4.72</v>
      </c>
      <c r="O132" s="125">
        <v>-5.4025119999999998</v>
      </c>
      <c r="P132" s="125">
        <v>-5.8759279999999992</v>
      </c>
      <c r="Q132" s="125">
        <v>-6.0699199999999998</v>
      </c>
    </row>
    <row r="133" spans="1:17" s="220" customFormat="1" ht="12.75" x14ac:dyDescent="0.25">
      <c r="A133" s="55">
        <v>131095</v>
      </c>
      <c r="B133" s="285">
        <v>535847.81220000004</v>
      </c>
      <c r="C133" s="285">
        <v>300147.30420000001</v>
      </c>
      <c r="D133" s="55">
        <v>2</v>
      </c>
      <c r="E133" s="55">
        <v>2</v>
      </c>
      <c r="F133" s="221">
        <v>-10960.78</v>
      </c>
      <c r="G133" s="225">
        <v>77155</v>
      </c>
      <c r="H133" s="225" t="s">
        <v>1929</v>
      </c>
      <c r="I133" s="55" t="s">
        <v>1754</v>
      </c>
      <c r="J133" s="226" t="s">
        <v>1925</v>
      </c>
      <c r="K133" s="227" t="s">
        <v>35</v>
      </c>
      <c r="L133" s="226">
        <v>120</v>
      </c>
      <c r="M133" s="226">
        <v>80</v>
      </c>
      <c r="N133" s="125">
        <v>-10960.78</v>
      </c>
      <c r="O133" s="125">
        <v>-12545.708788000002</v>
      </c>
      <c r="P133" s="125">
        <v>-13645.075021999999</v>
      </c>
      <c r="Q133" s="125">
        <v>-14095.563080000002</v>
      </c>
    </row>
    <row r="134" spans="1:17" s="220" customFormat="1" ht="12.75" x14ac:dyDescent="0.25">
      <c r="A134" s="55">
        <v>131096</v>
      </c>
      <c r="B134" s="285">
        <v>582322.53359999903</v>
      </c>
      <c r="C134" s="285">
        <v>271656.08760000003</v>
      </c>
      <c r="D134" s="55">
        <v>12</v>
      </c>
      <c r="E134" s="55">
        <v>12</v>
      </c>
      <c r="F134" s="221">
        <v>-55500.91</v>
      </c>
      <c r="G134" s="225">
        <v>77172</v>
      </c>
      <c r="H134" s="225" t="s">
        <v>1930</v>
      </c>
      <c r="I134" s="225" t="s">
        <v>1754</v>
      </c>
      <c r="J134" s="226" t="s">
        <v>1931</v>
      </c>
      <c r="K134" s="227" t="s">
        <v>35</v>
      </c>
      <c r="L134" s="226">
        <v>1113</v>
      </c>
      <c r="M134" s="226">
        <v>423</v>
      </c>
      <c r="N134" s="125">
        <v>-58475.888857142854</v>
      </c>
      <c r="O134" s="125">
        <v>-57225.016642857139</v>
      </c>
      <c r="P134" s="125">
        <v>-50993.22509090908</v>
      </c>
      <c r="Q134" s="125">
        <v>-67335.119699999996</v>
      </c>
    </row>
    <row r="135" spans="1:17" s="220" customFormat="1" ht="12.75" x14ac:dyDescent="0.25">
      <c r="A135" s="55">
        <v>131098</v>
      </c>
      <c r="B135" s="285">
        <v>584797.85400000005</v>
      </c>
      <c r="C135" s="285">
        <v>271238.283</v>
      </c>
      <c r="D135" s="55">
        <v>12</v>
      </c>
      <c r="E135" s="55">
        <v>12</v>
      </c>
      <c r="F135" s="221">
        <v>-36370.379999999903</v>
      </c>
      <c r="G135" s="225">
        <v>77186</v>
      </c>
      <c r="H135" s="225" t="s">
        <v>1932</v>
      </c>
      <c r="I135" s="225" t="s">
        <v>1754</v>
      </c>
      <c r="J135" s="226" t="s">
        <v>1933</v>
      </c>
      <c r="K135" s="227" t="s">
        <v>35</v>
      </c>
      <c r="L135" s="226">
        <v>1137</v>
      </c>
      <c r="M135" s="226">
        <v>427</v>
      </c>
      <c r="N135" s="125">
        <v>-44496.67571428571</v>
      </c>
      <c r="O135" s="125">
        <v>-50922.912357142857</v>
      </c>
      <c r="P135" s="125">
        <v>-43008.82354545455</v>
      </c>
      <c r="Q135" s="125">
        <v>-45264.386599999998</v>
      </c>
    </row>
    <row r="136" spans="1:17" s="220" customFormat="1" ht="12.75" x14ac:dyDescent="0.25">
      <c r="A136" s="55">
        <v>131101</v>
      </c>
      <c r="B136" s="285">
        <v>568338.09620000003</v>
      </c>
      <c r="C136" s="285">
        <v>267000.75530000002</v>
      </c>
      <c r="D136" s="55">
        <v>3</v>
      </c>
      <c r="E136" s="55">
        <v>7</v>
      </c>
      <c r="F136" s="221">
        <v>-7189.4499999999898</v>
      </c>
      <c r="G136" s="230">
        <v>6514</v>
      </c>
      <c r="H136" s="231" t="s">
        <v>1934</v>
      </c>
      <c r="I136" s="231" t="s">
        <v>1754</v>
      </c>
      <c r="J136" s="232">
        <v>1977</v>
      </c>
      <c r="K136" s="232" t="s">
        <v>35</v>
      </c>
      <c r="L136" s="224">
        <v>235</v>
      </c>
      <c r="M136" s="224">
        <v>87</v>
      </c>
      <c r="N136" s="125">
        <v>-7189.4499999999898</v>
      </c>
      <c r="O136" s="125">
        <v>-8229.044469999988</v>
      </c>
      <c r="P136" s="125">
        <v>-8950.1463049999857</v>
      </c>
      <c r="Q136" s="125">
        <v>-9245.6326999999874</v>
      </c>
    </row>
    <row r="137" spans="1:17" s="220" customFormat="1" ht="12.75" x14ac:dyDescent="0.25">
      <c r="A137" s="55">
        <v>131102</v>
      </c>
      <c r="B137" s="285">
        <v>587815.73060000001</v>
      </c>
      <c r="C137" s="285">
        <v>282114.84240000002</v>
      </c>
      <c r="D137" s="55">
        <v>3</v>
      </c>
      <c r="E137" s="55">
        <v>12</v>
      </c>
      <c r="F137" s="221">
        <v>-1494.29</v>
      </c>
      <c r="G137" s="230">
        <v>6525</v>
      </c>
      <c r="H137" s="231" t="s">
        <v>1935</v>
      </c>
      <c r="I137" s="231" t="s">
        <v>1754</v>
      </c>
      <c r="J137" s="232">
        <v>1978</v>
      </c>
      <c r="K137" s="232" t="s">
        <v>35</v>
      </c>
      <c r="L137" s="224">
        <v>510</v>
      </c>
      <c r="M137" s="224">
        <v>87</v>
      </c>
      <c r="N137" s="125">
        <v>-1494.29</v>
      </c>
      <c r="O137" s="125">
        <v>-1710.3643340000001</v>
      </c>
      <c r="P137" s="125">
        <v>-1860.2416209999999</v>
      </c>
      <c r="Q137" s="125">
        <v>-1921.6569400000001</v>
      </c>
    </row>
    <row r="138" spans="1:17" s="220" customFormat="1" ht="12.75" x14ac:dyDescent="0.25">
      <c r="A138" s="55">
        <v>131104</v>
      </c>
      <c r="B138" s="285">
        <v>569788.51139999903</v>
      </c>
      <c r="C138" s="285">
        <v>299058.00689999899</v>
      </c>
      <c r="D138" s="55">
        <v>7</v>
      </c>
      <c r="E138" s="55">
        <v>10</v>
      </c>
      <c r="F138" s="221">
        <v>-37.5</v>
      </c>
      <c r="G138" s="231">
        <v>77032</v>
      </c>
      <c r="H138" s="231" t="s">
        <v>1936</v>
      </c>
      <c r="I138" s="233" t="s">
        <v>1754</v>
      </c>
      <c r="J138" s="223">
        <v>1976</v>
      </c>
      <c r="K138" s="223" t="s">
        <v>35</v>
      </c>
      <c r="L138" s="223">
        <v>200</v>
      </c>
      <c r="M138" s="223">
        <v>106.5</v>
      </c>
      <c r="N138" s="125">
        <v>-37.5</v>
      </c>
      <c r="O138" s="125">
        <v>-42.922499999999999</v>
      </c>
      <c r="P138" s="125">
        <v>-46.683749999999996</v>
      </c>
      <c r="Q138" s="125">
        <v>-48.225000000000001</v>
      </c>
    </row>
    <row r="139" spans="1:17" s="220" customFormat="1" ht="12.75" x14ac:dyDescent="0.25">
      <c r="A139" s="55">
        <v>131111</v>
      </c>
      <c r="B139" s="285">
        <v>548518.75060000003</v>
      </c>
      <c r="C139" s="285">
        <v>270568.22590000002</v>
      </c>
      <c r="D139" s="55">
        <v>3</v>
      </c>
      <c r="E139" s="55">
        <v>10</v>
      </c>
      <c r="F139" s="221">
        <v>-1010.84</v>
      </c>
      <c r="G139" s="230">
        <v>6523</v>
      </c>
      <c r="H139" s="231" t="s">
        <v>1937</v>
      </c>
      <c r="I139" s="231" t="s">
        <v>1754</v>
      </c>
      <c r="J139" s="232">
        <v>1977</v>
      </c>
      <c r="K139" s="232" t="s">
        <v>35</v>
      </c>
      <c r="L139" s="224">
        <v>410</v>
      </c>
      <c r="M139" s="224">
        <v>87</v>
      </c>
      <c r="N139" s="125">
        <v>-1010.84</v>
      </c>
      <c r="O139" s="125">
        <v>-1157.007464</v>
      </c>
      <c r="P139" s="125">
        <v>-1258.394716</v>
      </c>
      <c r="Q139" s="125">
        <v>-1299.9402400000001</v>
      </c>
    </row>
    <row r="140" spans="1:17" s="220" customFormat="1" ht="12.75" x14ac:dyDescent="0.25">
      <c r="A140" s="228">
        <v>131112</v>
      </c>
      <c r="B140" s="286">
        <v>536155.58400000003</v>
      </c>
      <c r="C140" s="286">
        <v>301529.09669999901</v>
      </c>
      <c r="D140" s="228">
        <v>2</v>
      </c>
      <c r="E140" s="228">
        <v>2</v>
      </c>
      <c r="F140" s="229">
        <v>-5954.5</v>
      </c>
      <c r="G140" s="230">
        <v>6511</v>
      </c>
      <c r="H140" s="231" t="s">
        <v>1938</v>
      </c>
      <c r="I140" s="231" t="s">
        <v>1754</v>
      </c>
      <c r="J140" s="232">
        <v>1977</v>
      </c>
      <c r="K140" s="232" t="s">
        <v>35</v>
      </c>
      <c r="L140" s="224">
        <v>151</v>
      </c>
      <c r="M140" s="224">
        <v>131</v>
      </c>
      <c r="N140" s="125">
        <v>-5954.5</v>
      </c>
      <c r="O140" s="125">
        <v>-6815.5207</v>
      </c>
      <c r="P140" s="125">
        <v>-7412.7570499999993</v>
      </c>
      <c r="Q140" s="125">
        <v>-7657.4870000000001</v>
      </c>
    </row>
    <row r="141" spans="1:17" s="220" customFormat="1" ht="25.5" x14ac:dyDescent="0.25">
      <c r="A141" s="55">
        <v>131113</v>
      </c>
      <c r="B141" s="285">
        <v>568117.42099999904</v>
      </c>
      <c r="C141" s="285">
        <v>275680.88020000001</v>
      </c>
      <c r="D141" s="55">
        <v>3</v>
      </c>
      <c r="E141" s="55">
        <v>10</v>
      </c>
      <c r="F141" s="221">
        <v>0</v>
      </c>
      <c r="G141" s="230">
        <v>6518</v>
      </c>
      <c r="H141" s="231" t="s">
        <v>1939</v>
      </c>
      <c r="I141" s="231" t="s">
        <v>1771</v>
      </c>
      <c r="J141" s="232">
        <v>1978</v>
      </c>
      <c r="K141" s="232">
        <v>2005</v>
      </c>
      <c r="L141" s="224">
        <v>310</v>
      </c>
      <c r="M141" s="224">
        <v>87</v>
      </c>
      <c r="N141" s="125">
        <v>0</v>
      </c>
      <c r="O141" s="125">
        <v>0</v>
      </c>
      <c r="P141" s="125">
        <v>0</v>
      </c>
      <c r="Q141" s="125">
        <v>0</v>
      </c>
    </row>
    <row r="142" spans="1:17" s="220" customFormat="1" ht="12.75" x14ac:dyDescent="0.25">
      <c r="A142" s="55">
        <v>131114</v>
      </c>
      <c r="B142" s="285">
        <v>590255.04500000004</v>
      </c>
      <c r="C142" s="285">
        <v>308715.1347</v>
      </c>
      <c r="D142" s="55">
        <v>5</v>
      </c>
      <c r="E142" s="55">
        <v>10</v>
      </c>
      <c r="F142" s="221">
        <v>-421.73</v>
      </c>
      <c r="G142" s="230">
        <v>6508</v>
      </c>
      <c r="H142" s="231" t="s">
        <v>1940</v>
      </c>
      <c r="I142" s="231" t="s">
        <v>1754</v>
      </c>
      <c r="J142" s="232">
        <v>1967</v>
      </c>
      <c r="K142" s="232" t="s">
        <v>35</v>
      </c>
      <c r="L142" s="224">
        <v>240</v>
      </c>
      <c r="M142" s="224">
        <v>103</v>
      </c>
      <c r="N142" s="125">
        <v>-421.73</v>
      </c>
      <c r="O142" s="125">
        <v>-482.71215800000004</v>
      </c>
      <c r="P142" s="125">
        <v>-525.01167699999996</v>
      </c>
      <c r="Q142" s="125">
        <v>-542.34478000000001</v>
      </c>
    </row>
    <row r="143" spans="1:17" s="220" customFormat="1" ht="12.75" x14ac:dyDescent="0.25">
      <c r="A143" s="55">
        <v>131116</v>
      </c>
      <c r="B143" s="285">
        <v>569846.15520000004</v>
      </c>
      <c r="C143" s="285">
        <v>309219.8469</v>
      </c>
      <c r="D143" s="55">
        <v>6</v>
      </c>
      <c r="E143" s="55">
        <v>10</v>
      </c>
      <c r="F143" s="221">
        <v>-67.28</v>
      </c>
      <c r="G143" s="230">
        <v>43620</v>
      </c>
      <c r="H143" s="233"/>
      <c r="I143" s="231" t="s">
        <v>1754</v>
      </c>
      <c r="J143" s="232">
        <v>1961</v>
      </c>
      <c r="K143" s="232" t="s">
        <v>35</v>
      </c>
      <c r="L143" s="224">
        <v>300</v>
      </c>
      <c r="M143" s="224">
        <v>100.8</v>
      </c>
      <c r="N143" s="125">
        <v>-67.28</v>
      </c>
      <c r="O143" s="125">
        <v>-77.008688000000006</v>
      </c>
      <c r="P143" s="125">
        <v>-83.756872000000001</v>
      </c>
      <c r="Q143" s="125">
        <v>-86.522080000000003</v>
      </c>
    </row>
    <row r="144" spans="1:17" s="220" customFormat="1" ht="12.75" x14ac:dyDescent="0.25">
      <c r="A144" s="55">
        <v>131124</v>
      </c>
      <c r="B144" s="285">
        <v>570772.82339999895</v>
      </c>
      <c r="C144" s="285">
        <v>290196.30959999899</v>
      </c>
      <c r="D144" s="55">
        <v>12</v>
      </c>
      <c r="E144" s="55">
        <v>12</v>
      </c>
      <c r="F144" s="221">
        <v>-182124.48</v>
      </c>
      <c r="G144" s="225">
        <v>77143</v>
      </c>
      <c r="H144" s="225" t="s">
        <v>1941</v>
      </c>
      <c r="I144" s="55" t="s">
        <v>1754</v>
      </c>
      <c r="J144" s="226" t="s">
        <v>1942</v>
      </c>
      <c r="K144" s="227" t="s">
        <v>35</v>
      </c>
      <c r="L144" s="226">
        <v>729</v>
      </c>
      <c r="M144" s="226">
        <v>235</v>
      </c>
      <c r="N144" s="125">
        <v>-207976.78653846151</v>
      </c>
      <c r="O144" s="125">
        <v>-164561.31099999999</v>
      </c>
      <c r="P144" s="125">
        <v>-120005.43369999999</v>
      </c>
      <c r="Q144" s="125">
        <v>-152289.3952</v>
      </c>
    </row>
    <row r="145" spans="1:17" s="220" customFormat="1" ht="12.75" x14ac:dyDescent="0.25">
      <c r="A145" s="55">
        <v>131126</v>
      </c>
      <c r="B145" s="285">
        <v>592668.45140000002</v>
      </c>
      <c r="C145" s="285">
        <v>270104.86900000001</v>
      </c>
      <c r="D145" s="55">
        <v>3</v>
      </c>
      <c r="E145" s="55">
        <v>11</v>
      </c>
      <c r="F145" s="221">
        <v>-7189.4499999999898</v>
      </c>
      <c r="G145" s="230">
        <v>6536</v>
      </c>
      <c r="H145" s="231" t="s">
        <v>1943</v>
      </c>
      <c r="I145" s="231" t="s">
        <v>1754</v>
      </c>
      <c r="J145" s="232">
        <v>1980</v>
      </c>
      <c r="K145" s="232" t="s">
        <v>35</v>
      </c>
      <c r="L145" s="224">
        <v>415</v>
      </c>
      <c r="M145" s="224">
        <v>87</v>
      </c>
      <c r="N145" s="125">
        <v>-7189.4499999999898</v>
      </c>
      <c r="O145" s="125">
        <v>-8229.044469999988</v>
      </c>
      <c r="P145" s="125">
        <v>-8950.1463049999857</v>
      </c>
      <c r="Q145" s="125">
        <v>-9245.6326999999874</v>
      </c>
    </row>
    <row r="146" spans="1:17" s="220" customFormat="1" ht="12.75" x14ac:dyDescent="0.25">
      <c r="A146" s="55">
        <v>131127</v>
      </c>
      <c r="B146" s="285">
        <v>583772.25379999902</v>
      </c>
      <c r="C146" s="285">
        <v>294903.73229999898</v>
      </c>
      <c r="D146" s="55">
        <v>3</v>
      </c>
      <c r="E146" s="55">
        <v>12</v>
      </c>
      <c r="F146" s="221">
        <v>-2018.03</v>
      </c>
      <c r="G146" s="230">
        <v>6528</v>
      </c>
      <c r="H146" s="231" t="s">
        <v>1944</v>
      </c>
      <c r="I146" s="231" t="s">
        <v>1754</v>
      </c>
      <c r="J146" s="232">
        <v>1979</v>
      </c>
      <c r="K146" s="232" t="s">
        <v>35</v>
      </c>
      <c r="L146" s="224">
        <v>410</v>
      </c>
      <c r="M146" s="224">
        <v>101</v>
      </c>
      <c r="N146" s="125">
        <v>-2018.03</v>
      </c>
      <c r="O146" s="125">
        <v>-2309.8371379999999</v>
      </c>
      <c r="P146" s="125">
        <v>-2512.2455469999995</v>
      </c>
      <c r="Q146" s="125">
        <v>-2595.18658</v>
      </c>
    </row>
    <row r="147" spans="1:17" s="220" customFormat="1" ht="12.75" x14ac:dyDescent="0.25">
      <c r="A147" s="55">
        <v>131138</v>
      </c>
      <c r="B147" s="285">
        <v>578391.64379999903</v>
      </c>
      <c r="C147" s="285">
        <v>282911.76030000002</v>
      </c>
      <c r="D147" s="55">
        <v>6</v>
      </c>
      <c r="E147" s="55">
        <v>12</v>
      </c>
      <c r="F147" s="221">
        <v>-27308.2599999999</v>
      </c>
      <c r="G147" s="225">
        <v>77120</v>
      </c>
      <c r="H147" s="225" t="s">
        <v>1945</v>
      </c>
      <c r="I147" s="55" t="s">
        <v>1754</v>
      </c>
      <c r="J147" s="226" t="s">
        <v>1909</v>
      </c>
      <c r="K147" s="227" t="s">
        <v>35</v>
      </c>
      <c r="L147" s="226">
        <v>700</v>
      </c>
      <c r="M147" s="226">
        <v>260</v>
      </c>
      <c r="N147" s="125">
        <v>-38817.348290015361</v>
      </c>
      <c r="O147" s="125">
        <v>-39177.445066666667</v>
      </c>
      <c r="P147" s="125">
        <v>-41541.939188269789</v>
      </c>
      <c r="Q147" s="125">
        <v>-42428.624483870961</v>
      </c>
    </row>
    <row r="148" spans="1:17" s="220" customFormat="1" ht="25.5" x14ac:dyDescent="0.25">
      <c r="A148" s="55">
        <v>131139</v>
      </c>
      <c r="B148" s="285">
        <v>572249.31420000002</v>
      </c>
      <c r="C148" s="285">
        <v>308474.91570000001</v>
      </c>
      <c r="D148" s="55">
        <v>12</v>
      </c>
      <c r="E148" s="55">
        <v>12</v>
      </c>
      <c r="F148" s="221">
        <v>-24380.04</v>
      </c>
      <c r="G148" s="225">
        <v>77117</v>
      </c>
      <c r="H148" s="225" t="s">
        <v>1946</v>
      </c>
      <c r="I148" s="225" t="s">
        <v>1754</v>
      </c>
      <c r="J148" s="226">
        <v>1998</v>
      </c>
      <c r="K148" s="227" t="s">
        <v>35</v>
      </c>
      <c r="L148" s="226">
        <v>661</v>
      </c>
      <c r="M148" s="226">
        <v>376</v>
      </c>
      <c r="N148" s="125">
        <v>-34807.441925268817</v>
      </c>
      <c r="O148" s="125">
        <v>-35421.008966666668</v>
      </c>
      <c r="P148" s="125">
        <v>-39043.437378005867</v>
      </c>
      <c r="Q148" s="125">
        <v>-40401.848032258065</v>
      </c>
    </row>
    <row r="149" spans="1:17" s="220" customFormat="1" ht="12.75" x14ac:dyDescent="0.25">
      <c r="A149" s="55">
        <v>131140</v>
      </c>
      <c r="B149" s="286">
        <v>578110.90780000004</v>
      </c>
      <c r="C149" s="286">
        <v>290772.6925</v>
      </c>
      <c r="D149" s="55">
        <v>9</v>
      </c>
      <c r="E149" s="55">
        <v>12</v>
      </c>
      <c r="F149" s="221">
        <v>-222135.329999999</v>
      </c>
      <c r="G149" s="225">
        <v>77144</v>
      </c>
      <c r="H149" s="225" t="s">
        <v>1947</v>
      </c>
      <c r="I149" s="55" t="s">
        <v>1754</v>
      </c>
      <c r="J149" s="226">
        <v>1983</v>
      </c>
      <c r="K149" s="227" t="s">
        <v>35</v>
      </c>
      <c r="L149" s="226">
        <v>820</v>
      </c>
      <c r="M149" s="226">
        <v>300</v>
      </c>
      <c r="N149" s="125">
        <v>-198984.1685</v>
      </c>
      <c r="O149" s="125">
        <v>-245915.74814285713</v>
      </c>
      <c r="P149" s="125">
        <v>-249947.01154545453</v>
      </c>
      <c r="Q149" s="125">
        <v>-259581.76579999999</v>
      </c>
    </row>
    <row r="150" spans="1:17" s="220" customFormat="1" ht="12.75" x14ac:dyDescent="0.25">
      <c r="A150" s="55">
        <v>131141</v>
      </c>
      <c r="B150" s="285">
        <v>537167.4804</v>
      </c>
      <c r="C150" s="285">
        <v>303091.26990000001</v>
      </c>
      <c r="D150" s="55">
        <v>2</v>
      </c>
      <c r="E150" s="55">
        <v>2</v>
      </c>
      <c r="F150" s="221">
        <v>0</v>
      </c>
      <c r="G150" s="230">
        <v>6542</v>
      </c>
      <c r="H150" s="231" t="s">
        <v>1948</v>
      </c>
      <c r="I150" s="231" t="s">
        <v>1762</v>
      </c>
      <c r="J150" s="232">
        <v>1982</v>
      </c>
      <c r="K150" s="232">
        <v>2005</v>
      </c>
      <c r="L150" s="224">
        <v>155</v>
      </c>
      <c r="M150" s="224">
        <v>87</v>
      </c>
      <c r="N150" s="125">
        <v>0</v>
      </c>
      <c r="O150" s="125">
        <v>0</v>
      </c>
      <c r="P150" s="125">
        <v>0</v>
      </c>
      <c r="Q150" s="125">
        <v>0</v>
      </c>
    </row>
    <row r="151" spans="1:17" s="220" customFormat="1" ht="12.75" x14ac:dyDescent="0.25">
      <c r="A151" s="55">
        <v>131146</v>
      </c>
      <c r="B151" s="285">
        <v>590440.66819999903</v>
      </c>
      <c r="C151" s="285">
        <v>309726.7659</v>
      </c>
      <c r="D151" s="55">
        <v>3</v>
      </c>
      <c r="E151" s="55">
        <v>10</v>
      </c>
      <c r="F151" s="221">
        <v>-2153.54</v>
      </c>
      <c r="G151" s="230">
        <v>6521</v>
      </c>
      <c r="H151" s="231" t="s">
        <v>1949</v>
      </c>
      <c r="I151" s="231" t="s">
        <v>1754</v>
      </c>
      <c r="J151" s="232">
        <v>1977</v>
      </c>
      <c r="K151" s="232" t="s">
        <v>35</v>
      </c>
      <c r="L151" s="224">
        <v>390</v>
      </c>
      <c r="M151" s="224">
        <v>48</v>
      </c>
      <c r="N151" s="125">
        <v>-2153.54</v>
      </c>
      <c r="O151" s="125">
        <v>-2464.9418840000003</v>
      </c>
      <c r="P151" s="125">
        <v>-2680.9419459999999</v>
      </c>
      <c r="Q151" s="125">
        <v>-2769.45244</v>
      </c>
    </row>
    <row r="152" spans="1:17" s="220" customFormat="1" ht="12.75" x14ac:dyDescent="0.25">
      <c r="A152" s="55">
        <v>131183</v>
      </c>
      <c r="B152" s="285">
        <v>558144.84660000005</v>
      </c>
      <c r="C152" s="285">
        <v>291053.635799999</v>
      </c>
      <c r="D152" s="55">
        <v>9</v>
      </c>
      <c r="E152" s="55">
        <v>12</v>
      </c>
      <c r="F152" s="221">
        <v>-96378.839999999895</v>
      </c>
      <c r="G152" s="225">
        <v>77160</v>
      </c>
      <c r="H152" s="225" t="s">
        <v>1950</v>
      </c>
      <c r="I152" s="225" t="s">
        <v>1754</v>
      </c>
      <c r="J152" s="226" t="s">
        <v>1933</v>
      </c>
      <c r="K152" s="227" t="s">
        <v>35</v>
      </c>
      <c r="L152" s="226">
        <v>856</v>
      </c>
      <c r="M152" s="226">
        <v>220</v>
      </c>
      <c r="N152" s="125">
        <v>-148057.30321006145</v>
      </c>
      <c r="O152" s="125">
        <v>-157498.49816666666</v>
      </c>
      <c r="P152" s="125">
        <v>-197773.19897214076</v>
      </c>
      <c r="Q152" s="125">
        <v>-212876.21177419357</v>
      </c>
    </row>
    <row r="153" spans="1:17" s="220" customFormat="1" ht="12.75" x14ac:dyDescent="0.25">
      <c r="A153" s="55">
        <v>131223</v>
      </c>
      <c r="B153" s="285">
        <v>557719.95539999905</v>
      </c>
      <c r="C153" s="285">
        <v>281062.34669999901</v>
      </c>
      <c r="D153" s="55">
        <v>5</v>
      </c>
      <c r="E153" s="55">
        <v>12</v>
      </c>
      <c r="F153" s="221">
        <v>-55190.400000000001</v>
      </c>
      <c r="G153" s="225">
        <v>901</v>
      </c>
      <c r="H153" s="225" t="s">
        <v>1951</v>
      </c>
      <c r="I153" s="225" t="s">
        <v>1754</v>
      </c>
      <c r="J153" s="226">
        <v>1995</v>
      </c>
      <c r="K153" s="227" t="s">
        <v>35</v>
      </c>
      <c r="L153" s="226">
        <v>1148</v>
      </c>
      <c r="M153" s="226">
        <v>185</v>
      </c>
      <c r="N153" s="125">
        <v>-84257.224571428567</v>
      </c>
      <c r="O153" s="125">
        <v>-105149.65514285713</v>
      </c>
      <c r="P153" s="125">
        <v>-114017.74018181817</v>
      </c>
      <c r="Q153" s="125">
        <v>-82761.907099999997</v>
      </c>
    </row>
    <row r="154" spans="1:17" s="220" customFormat="1" ht="12.75" x14ac:dyDescent="0.25">
      <c r="A154" s="55">
        <v>131226</v>
      </c>
      <c r="B154" s="285">
        <v>565338.58380000002</v>
      </c>
      <c r="C154" s="285">
        <v>280900.8027</v>
      </c>
      <c r="D154" s="55">
        <v>9</v>
      </c>
      <c r="E154" s="55">
        <v>12</v>
      </c>
      <c r="F154" s="221">
        <v>-27571.41</v>
      </c>
      <c r="G154" s="225">
        <v>531</v>
      </c>
      <c r="H154" s="225" t="s">
        <v>1952</v>
      </c>
      <c r="I154" s="225" t="s">
        <v>1754</v>
      </c>
      <c r="J154" s="226" t="s">
        <v>1953</v>
      </c>
      <c r="K154" s="227" t="s">
        <v>1954</v>
      </c>
      <c r="L154" s="226">
        <v>965</v>
      </c>
      <c r="M154" s="226">
        <v>429</v>
      </c>
      <c r="N154" s="195">
        <v>0</v>
      </c>
      <c r="O154" s="195">
        <v>0</v>
      </c>
      <c r="P154" s="195">
        <v>0</v>
      </c>
      <c r="Q154" s="195">
        <v>0</v>
      </c>
    </row>
    <row r="155" spans="1:17" s="220" customFormat="1" ht="12.75" x14ac:dyDescent="0.25">
      <c r="A155" s="55">
        <v>131227</v>
      </c>
      <c r="B155" s="285">
        <v>593501.7746</v>
      </c>
      <c r="C155" s="285">
        <v>272576.61410000001</v>
      </c>
      <c r="D155" s="55">
        <v>3</v>
      </c>
      <c r="E155" s="55">
        <v>12</v>
      </c>
      <c r="F155" s="221">
        <v>-952.24</v>
      </c>
      <c r="G155" s="230">
        <v>372</v>
      </c>
      <c r="H155" s="231" t="s">
        <v>1955</v>
      </c>
      <c r="I155" s="231" t="s">
        <v>1754</v>
      </c>
      <c r="J155" s="232">
        <v>1991</v>
      </c>
      <c r="K155" s="232" t="s">
        <v>35</v>
      </c>
      <c r="L155" s="224">
        <v>550</v>
      </c>
      <c r="M155" s="224">
        <v>48</v>
      </c>
      <c r="N155" s="125">
        <v>-952.24</v>
      </c>
      <c r="O155" s="125">
        <v>-1089.933904</v>
      </c>
      <c r="P155" s="125">
        <v>-1185.4435759999999</v>
      </c>
      <c r="Q155" s="125">
        <v>-1224.5806400000001</v>
      </c>
    </row>
    <row r="156" spans="1:17" s="220" customFormat="1" ht="12.75" x14ac:dyDescent="0.25">
      <c r="A156" s="55">
        <v>131231</v>
      </c>
      <c r="B156" s="285">
        <v>575767.31579999905</v>
      </c>
      <c r="C156" s="285">
        <v>286728.71279999899</v>
      </c>
      <c r="D156" s="55">
        <v>7</v>
      </c>
      <c r="E156" s="55">
        <v>10</v>
      </c>
      <c r="F156" s="221">
        <v>-87.9</v>
      </c>
      <c r="G156" s="231">
        <v>90464</v>
      </c>
      <c r="H156" s="231" t="s">
        <v>1956</v>
      </c>
      <c r="I156" s="233" t="s">
        <v>1754</v>
      </c>
      <c r="J156" s="223">
        <v>1993</v>
      </c>
      <c r="K156" s="223" t="s">
        <v>35</v>
      </c>
      <c r="L156" s="223">
        <v>148</v>
      </c>
      <c r="M156" s="223">
        <v>105</v>
      </c>
      <c r="N156" s="125">
        <v>-87.9</v>
      </c>
      <c r="O156" s="125">
        <v>-100.61034000000001</v>
      </c>
      <c r="P156" s="125">
        <v>-109.42671</v>
      </c>
      <c r="Q156" s="125">
        <v>-113.03940000000001</v>
      </c>
    </row>
    <row r="157" spans="1:17" s="220" customFormat="1" ht="12.75" x14ac:dyDescent="0.25">
      <c r="A157" s="55">
        <v>131245</v>
      </c>
      <c r="B157" s="285">
        <v>577479.353</v>
      </c>
      <c r="C157" s="285">
        <v>298342.181099999</v>
      </c>
      <c r="D157" s="55">
        <v>6</v>
      </c>
      <c r="E157" s="55">
        <v>12</v>
      </c>
      <c r="F157" s="221">
        <v>-7703.52</v>
      </c>
      <c r="G157" s="230">
        <v>404</v>
      </c>
      <c r="H157" s="231" t="s">
        <v>1957</v>
      </c>
      <c r="I157" s="231" t="s">
        <v>1754</v>
      </c>
      <c r="J157" s="232">
        <v>1991</v>
      </c>
      <c r="K157" s="232" t="s">
        <v>35</v>
      </c>
      <c r="L157" s="224">
        <v>312</v>
      </c>
      <c r="M157" s="224">
        <v>106</v>
      </c>
      <c r="N157" s="125">
        <v>-7703.52</v>
      </c>
      <c r="O157" s="125">
        <v>-8817.4489920000015</v>
      </c>
      <c r="P157" s="125">
        <v>-9590.112047999999</v>
      </c>
      <c r="Q157" s="125">
        <v>-9906.7267200000006</v>
      </c>
    </row>
    <row r="158" spans="1:17" s="220" customFormat="1" ht="12.75" x14ac:dyDescent="0.25">
      <c r="A158" s="55">
        <v>131246</v>
      </c>
      <c r="B158" s="285">
        <v>559546.14020000002</v>
      </c>
      <c r="C158" s="285">
        <v>267215.76120000001</v>
      </c>
      <c r="D158" s="55">
        <v>4</v>
      </c>
      <c r="E158" s="55">
        <v>10</v>
      </c>
      <c r="F158" s="221">
        <v>-2197.4899999999898</v>
      </c>
      <c r="G158" s="230">
        <v>632</v>
      </c>
      <c r="H158" s="231" t="s">
        <v>1958</v>
      </c>
      <c r="I158" s="231" t="s">
        <v>1754</v>
      </c>
      <c r="J158" s="232">
        <v>1991</v>
      </c>
      <c r="K158" s="232" t="s">
        <v>35</v>
      </c>
      <c r="L158" s="224">
        <v>400</v>
      </c>
      <c r="M158" s="224">
        <v>100</v>
      </c>
      <c r="N158" s="125">
        <v>-2197.4899999999898</v>
      </c>
      <c r="O158" s="125">
        <v>-2515.2470539999886</v>
      </c>
      <c r="P158" s="125">
        <v>-2735.655300999987</v>
      </c>
      <c r="Q158" s="125">
        <v>-2825.9721399999871</v>
      </c>
    </row>
    <row r="159" spans="1:17" s="220" customFormat="1" ht="12.75" x14ac:dyDescent="0.25">
      <c r="A159" s="55">
        <v>131247</v>
      </c>
      <c r="B159" s="285">
        <v>584988.73499999905</v>
      </c>
      <c r="C159" s="285">
        <v>280805.0955</v>
      </c>
      <c r="D159" s="55">
        <v>3</v>
      </c>
      <c r="E159" s="55">
        <v>10</v>
      </c>
      <c r="F159" s="221">
        <v>-677.55999999999904</v>
      </c>
      <c r="G159" s="230">
        <v>215</v>
      </c>
      <c r="H159" s="231" t="s">
        <v>1959</v>
      </c>
      <c r="I159" s="231" t="s">
        <v>1754</v>
      </c>
      <c r="J159" s="232">
        <v>1990</v>
      </c>
      <c r="K159" s="232" t="s">
        <v>35</v>
      </c>
      <c r="L159" s="224">
        <v>252</v>
      </c>
      <c r="M159" s="224">
        <v>48</v>
      </c>
      <c r="N159" s="125">
        <v>-677.55999999999904</v>
      </c>
      <c r="O159" s="125">
        <v>-775.53517599999896</v>
      </c>
      <c r="P159" s="125">
        <v>-843.49444399999868</v>
      </c>
      <c r="Q159" s="125">
        <v>-871.34215999999878</v>
      </c>
    </row>
    <row r="160" spans="1:17" s="220" customFormat="1" ht="12.75" x14ac:dyDescent="0.25">
      <c r="A160" s="55">
        <v>131248</v>
      </c>
      <c r="B160" s="285">
        <v>592576.40179999894</v>
      </c>
      <c r="C160" s="285">
        <v>310746.93150000001</v>
      </c>
      <c r="D160" s="55">
        <v>5</v>
      </c>
      <c r="E160" s="55">
        <v>10</v>
      </c>
      <c r="F160" s="221">
        <v>-3241.3</v>
      </c>
      <c r="G160" s="230">
        <v>494</v>
      </c>
      <c r="H160" s="233" t="s">
        <v>1960</v>
      </c>
      <c r="I160" s="231" t="s">
        <v>1754</v>
      </c>
      <c r="J160" s="232">
        <v>1991</v>
      </c>
      <c r="K160" s="232" t="s">
        <v>35</v>
      </c>
      <c r="L160" s="224">
        <v>378</v>
      </c>
      <c r="M160" s="224">
        <v>145</v>
      </c>
      <c r="N160" s="125">
        <v>-3241.3</v>
      </c>
      <c r="O160" s="125">
        <v>-3709.9919800000002</v>
      </c>
      <c r="P160" s="125">
        <v>-4035.0943699999998</v>
      </c>
      <c r="Q160" s="125">
        <v>-4168.3118000000004</v>
      </c>
    </row>
    <row r="161" spans="1:17" s="220" customFormat="1" ht="12.75" x14ac:dyDescent="0.25">
      <c r="A161" s="55">
        <v>131249</v>
      </c>
      <c r="B161" s="287">
        <v>584978.65220000001</v>
      </c>
      <c r="C161" s="287">
        <v>280795.08889999898</v>
      </c>
      <c r="D161" s="222">
        <v>3</v>
      </c>
      <c r="E161" s="222">
        <v>10</v>
      </c>
      <c r="F161" s="234">
        <v>-15.82</v>
      </c>
      <c r="G161" s="230">
        <v>252</v>
      </c>
      <c r="H161" s="231" t="s">
        <v>1961</v>
      </c>
      <c r="I161" s="231" t="s">
        <v>1754</v>
      </c>
      <c r="J161" s="232">
        <v>2005</v>
      </c>
      <c r="K161" s="232" t="s">
        <v>35</v>
      </c>
      <c r="L161" s="224">
        <v>252</v>
      </c>
      <c r="M161" s="224">
        <v>48</v>
      </c>
      <c r="N161" s="125">
        <v>-15.82</v>
      </c>
      <c r="O161" s="125">
        <v>-18.107572000000001</v>
      </c>
      <c r="P161" s="125">
        <v>-19.694317999999999</v>
      </c>
      <c r="Q161" s="125">
        <v>-20.344519999999999</v>
      </c>
    </row>
    <row r="162" spans="1:17" s="220" customFormat="1" ht="12.75" x14ac:dyDescent="0.25">
      <c r="A162" s="55">
        <v>131251</v>
      </c>
      <c r="B162" s="285">
        <v>581725.52179999906</v>
      </c>
      <c r="C162" s="285">
        <v>275002.822099999</v>
      </c>
      <c r="D162" s="55">
        <v>9</v>
      </c>
      <c r="E162" s="55">
        <v>12</v>
      </c>
      <c r="F162" s="221">
        <v>-8337.8199999999906</v>
      </c>
      <c r="G162" s="230">
        <v>1331</v>
      </c>
      <c r="H162" s="231" t="s">
        <v>1962</v>
      </c>
      <c r="I162" s="231" t="s">
        <v>1754</v>
      </c>
      <c r="J162" s="232">
        <v>1995</v>
      </c>
      <c r="K162" s="232" t="s">
        <v>35</v>
      </c>
      <c r="L162" s="224">
        <v>410</v>
      </c>
      <c r="M162" s="224">
        <v>215</v>
      </c>
      <c r="N162" s="125">
        <v>-8337.8199999999906</v>
      </c>
      <c r="O162" s="125">
        <v>-9543.4687719999893</v>
      </c>
      <c r="P162" s="125">
        <v>-10379.752117999988</v>
      </c>
      <c r="Q162" s="125">
        <v>-10722.436519999988</v>
      </c>
    </row>
    <row r="163" spans="1:17" s="220" customFormat="1" ht="12.75" x14ac:dyDescent="0.25">
      <c r="A163" s="55">
        <v>131256</v>
      </c>
      <c r="B163" s="285">
        <v>574223.61659999902</v>
      </c>
      <c r="C163" s="285">
        <v>307758.6753</v>
      </c>
      <c r="D163" s="55">
        <v>3</v>
      </c>
      <c r="E163" s="55">
        <v>12</v>
      </c>
      <c r="F163" s="221">
        <v>-50860.5</v>
      </c>
      <c r="G163" s="225">
        <v>670</v>
      </c>
      <c r="H163" s="225" t="s">
        <v>1963</v>
      </c>
      <c r="I163" s="225" t="s">
        <v>1754</v>
      </c>
      <c r="J163" s="226" t="s">
        <v>1785</v>
      </c>
      <c r="K163" s="227" t="s">
        <v>35</v>
      </c>
      <c r="L163" s="226">
        <v>695</v>
      </c>
      <c r="M163" s="226">
        <v>110</v>
      </c>
      <c r="N163" s="125">
        <v>-71736.756571121339</v>
      </c>
      <c r="O163" s="125">
        <v>-72865.057066666661</v>
      </c>
      <c r="P163" s="125">
        <v>-77130.095141348967</v>
      </c>
      <c r="Q163" s="125">
        <v>-78729.484419354834</v>
      </c>
    </row>
    <row r="164" spans="1:17" s="220" customFormat="1" ht="12.75" x14ac:dyDescent="0.25">
      <c r="A164" s="55">
        <v>131258</v>
      </c>
      <c r="B164" s="285">
        <v>594996.51379999903</v>
      </c>
      <c r="C164" s="285">
        <v>298789.932299999</v>
      </c>
      <c r="D164" s="55">
        <v>3</v>
      </c>
      <c r="E164" s="55">
        <v>10</v>
      </c>
      <c r="F164" s="221">
        <v>-25.82</v>
      </c>
      <c r="G164" s="230">
        <v>554</v>
      </c>
      <c r="H164" s="231" t="s">
        <v>1964</v>
      </c>
      <c r="I164" s="231" t="s">
        <v>1754</v>
      </c>
      <c r="J164" s="232">
        <v>1991</v>
      </c>
      <c r="K164" s="232" t="s">
        <v>35</v>
      </c>
      <c r="L164" s="224">
        <v>298</v>
      </c>
      <c r="M164" s="224">
        <v>61</v>
      </c>
      <c r="N164" s="125">
        <v>-25.82</v>
      </c>
      <c r="O164" s="125">
        <v>-29.553572000000003</v>
      </c>
      <c r="P164" s="125">
        <v>-32.143318000000001</v>
      </c>
      <c r="Q164" s="125">
        <v>-33.204520000000002</v>
      </c>
    </row>
    <row r="165" spans="1:17" s="220" customFormat="1" ht="12.75" x14ac:dyDescent="0.25">
      <c r="A165" s="55">
        <v>131264</v>
      </c>
      <c r="B165" s="285">
        <v>585622.99939999904</v>
      </c>
      <c r="C165" s="285">
        <v>305117.275499999</v>
      </c>
      <c r="D165" s="55">
        <v>3</v>
      </c>
      <c r="E165" s="55">
        <v>12</v>
      </c>
      <c r="F165" s="221">
        <v>-927.34</v>
      </c>
      <c r="G165" s="230">
        <v>6522</v>
      </c>
      <c r="H165" s="231" t="s">
        <v>1965</v>
      </c>
      <c r="I165" s="231" t="s">
        <v>1754</v>
      </c>
      <c r="J165" s="232">
        <v>1977</v>
      </c>
      <c r="K165" s="232" t="s">
        <v>35</v>
      </c>
      <c r="L165" s="224">
        <v>710</v>
      </c>
      <c r="M165" s="224">
        <v>41</v>
      </c>
      <c r="N165" s="125">
        <v>-927.34</v>
      </c>
      <c r="O165" s="125">
        <v>-1061.433364</v>
      </c>
      <c r="P165" s="125">
        <v>-1154.4455659999999</v>
      </c>
      <c r="Q165" s="125">
        <v>-1192.55924</v>
      </c>
    </row>
    <row r="166" spans="1:17" s="220" customFormat="1" ht="12.75" x14ac:dyDescent="0.25">
      <c r="A166" s="55">
        <v>131265</v>
      </c>
      <c r="B166" s="285">
        <v>536528.92440000002</v>
      </c>
      <c r="C166" s="285">
        <v>303062.92349999899</v>
      </c>
      <c r="D166" s="55">
        <v>1</v>
      </c>
      <c r="E166" s="55">
        <v>2</v>
      </c>
      <c r="F166" s="221">
        <v>-8524.3899999999903</v>
      </c>
      <c r="G166" s="230">
        <v>6530</v>
      </c>
      <c r="H166" s="231" t="s">
        <v>1966</v>
      </c>
      <c r="I166" s="231" t="s">
        <v>1754</v>
      </c>
      <c r="J166" s="232">
        <v>1979</v>
      </c>
      <c r="K166" s="232" t="s">
        <v>35</v>
      </c>
      <c r="L166" s="224">
        <v>88</v>
      </c>
      <c r="M166" s="224">
        <v>68</v>
      </c>
      <c r="N166" s="125">
        <v>-8524.3899999999903</v>
      </c>
      <c r="O166" s="125">
        <v>-9757.0167939999901</v>
      </c>
      <c r="P166" s="125">
        <v>-10612.013110999987</v>
      </c>
      <c r="Q166" s="125">
        <v>-10962.365539999988</v>
      </c>
    </row>
    <row r="167" spans="1:17" s="220" customFormat="1" ht="12.75" x14ac:dyDescent="0.25">
      <c r="A167" s="55">
        <v>131269</v>
      </c>
      <c r="B167" s="285">
        <v>537304.79280000005</v>
      </c>
      <c r="C167" s="285">
        <v>305912.80349999899</v>
      </c>
      <c r="D167" s="55">
        <v>2</v>
      </c>
      <c r="E167" s="55">
        <v>2</v>
      </c>
      <c r="F167" s="221">
        <v>-5765.29</v>
      </c>
      <c r="G167" s="230">
        <v>6541</v>
      </c>
      <c r="H167" s="231" t="s">
        <v>1967</v>
      </c>
      <c r="I167" s="231" t="s">
        <v>1754</v>
      </c>
      <c r="J167" s="232">
        <v>1982</v>
      </c>
      <c r="K167" s="232" t="s">
        <v>35</v>
      </c>
      <c r="L167" s="224">
        <v>120</v>
      </c>
      <c r="M167" s="224">
        <v>87</v>
      </c>
      <c r="N167" s="125">
        <v>-5765.29</v>
      </c>
      <c r="O167" s="125">
        <v>-6598.9509340000004</v>
      </c>
      <c r="P167" s="125">
        <v>-7177.2095209999998</v>
      </c>
      <c r="Q167" s="125">
        <v>-7414.1629400000002</v>
      </c>
    </row>
    <row r="168" spans="1:17" s="220" customFormat="1" ht="12.75" x14ac:dyDescent="0.25">
      <c r="A168" s="55">
        <v>131270</v>
      </c>
      <c r="B168" s="285">
        <v>574486.21699999901</v>
      </c>
      <c r="C168" s="285">
        <v>270957.45549999899</v>
      </c>
      <c r="D168" s="55">
        <v>4</v>
      </c>
      <c r="E168" s="55">
        <v>8</v>
      </c>
      <c r="F168" s="221">
        <v>-970.55999999999904</v>
      </c>
      <c r="G168" s="230">
        <v>6543</v>
      </c>
      <c r="H168" s="231" t="s">
        <v>1968</v>
      </c>
      <c r="I168" s="231" t="s">
        <v>1754</v>
      </c>
      <c r="J168" s="232">
        <v>1982</v>
      </c>
      <c r="K168" s="232" t="s">
        <v>35</v>
      </c>
      <c r="L168" s="224">
        <v>280</v>
      </c>
      <c r="M168" s="224">
        <v>140</v>
      </c>
      <c r="N168" s="125">
        <v>-970.55999999999904</v>
      </c>
      <c r="O168" s="125">
        <v>-1110.9029759999989</v>
      </c>
      <c r="P168" s="125">
        <v>-1208.2501439999987</v>
      </c>
      <c r="Q168" s="125">
        <v>-1248.1401599999988</v>
      </c>
    </row>
    <row r="169" spans="1:17" s="220" customFormat="1" ht="12.75" x14ac:dyDescent="0.25">
      <c r="A169" s="55">
        <v>131272</v>
      </c>
      <c r="B169" s="285">
        <v>568784.57640000002</v>
      </c>
      <c r="C169" s="285">
        <v>279118.73460000003</v>
      </c>
      <c r="D169" s="55">
        <v>9</v>
      </c>
      <c r="E169" s="55">
        <v>12</v>
      </c>
      <c r="F169" s="221">
        <v>-1770.0799999999899</v>
      </c>
      <c r="G169" s="225">
        <v>77150</v>
      </c>
      <c r="H169" s="225" t="s">
        <v>1969</v>
      </c>
      <c r="I169" s="225" t="s">
        <v>1754</v>
      </c>
      <c r="J169" s="226" t="s">
        <v>1970</v>
      </c>
      <c r="K169" s="227" t="s">
        <v>35</v>
      </c>
      <c r="L169" s="226">
        <v>462</v>
      </c>
      <c r="M169" s="226">
        <v>175</v>
      </c>
      <c r="N169" s="125">
        <v>-2210.3744013173432</v>
      </c>
      <c r="O169" s="125">
        <v>-2889.5557601305713</v>
      </c>
      <c r="P169" s="125">
        <v>-3629.6995854139209</v>
      </c>
      <c r="Q169" s="125">
        <v>-3141.1215364373747</v>
      </c>
    </row>
    <row r="170" spans="1:17" s="220" customFormat="1" ht="12.75" x14ac:dyDescent="0.25">
      <c r="A170" s="55">
        <v>131273</v>
      </c>
      <c r="B170" s="285">
        <v>569337.59640000004</v>
      </c>
      <c r="C170" s="285">
        <v>278949.741299999</v>
      </c>
      <c r="D170" s="55">
        <v>9</v>
      </c>
      <c r="E170" s="55">
        <v>12</v>
      </c>
      <c r="F170" s="221">
        <v>-1971.48</v>
      </c>
      <c r="G170" s="225">
        <v>77151</v>
      </c>
      <c r="H170" s="225" t="s">
        <v>1971</v>
      </c>
      <c r="I170" s="225" t="s">
        <v>1754</v>
      </c>
      <c r="J170" s="226" t="s">
        <v>1972</v>
      </c>
      <c r="K170" s="227" t="s">
        <v>1821</v>
      </c>
      <c r="L170" s="226">
        <v>462</v>
      </c>
      <c r="M170" s="226">
        <v>150</v>
      </c>
      <c r="N170" s="125">
        <v>-2605.1425796489034</v>
      </c>
      <c r="O170" s="125">
        <v>-3351.8464960885917</v>
      </c>
      <c r="P170" s="125">
        <v>-4527.0984016347611</v>
      </c>
      <c r="Q170" s="125">
        <v>-4173.9027300176076</v>
      </c>
    </row>
    <row r="171" spans="1:17" s="220" customFormat="1" ht="12.75" x14ac:dyDescent="0.25">
      <c r="A171" s="55">
        <v>131274</v>
      </c>
      <c r="B171" s="285">
        <v>565669.87699999905</v>
      </c>
      <c r="C171" s="285">
        <v>270886.52860000002</v>
      </c>
      <c r="D171" s="55">
        <v>4</v>
      </c>
      <c r="E171" s="55">
        <v>7</v>
      </c>
      <c r="F171" s="221">
        <v>-1006.52</v>
      </c>
      <c r="G171" s="231">
        <v>6546</v>
      </c>
      <c r="H171" s="231" t="s">
        <v>1973</v>
      </c>
      <c r="I171" s="233" t="s">
        <v>1754</v>
      </c>
      <c r="J171" s="223">
        <v>1983</v>
      </c>
      <c r="K171" s="223" t="s">
        <v>35</v>
      </c>
      <c r="L171" s="223">
        <v>237</v>
      </c>
      <c r="M171" s="224">
        <v>160</v>
      </c>
      <c r="N171" s="125">
        <v>-1006.52</v>
      </c>
      <c r="O171" s="125">
        <v>-1152.0627919999999</v>
      </c>
      <c r="P171" s="125">
        <v>-1253.0167479999998</v>
      </c>
      <c r="Q171" s="125">
        <v>-1294.38472</v>
      </c>
    </row>
    <row r="172" spans="1:17" s="220" customFormat="1" ht="12.75" x14ac:dyDescent="0.25">
      <c r="A172" s="55">
        <v>131275</v>
      </c>
      <c r="B172" s="285">
        <v>564973.20479999902</v>
      </c>
      <c r="C172" s="285">
        <v>300742.9779</v>
      </c>
      <c r="D172" s="55">
        <v>9</v>
      </c>
      <c r="E172" s="55">
        <v>12</v>
      </c>
      <c r="F172" s="221">
        <v>-38735.129999999903</v>
      </c>
      <c r="G172" s="225">
        <v>77183</v>
      </c>
      <c r="H172" s="225" t="s">
        <v>1974</v>
      </c>
      <c r="I172" s="225" t="s">
        <v>1754</v>
      </c>
      <c r="J172" s="226" t="s">
        <v>1970</v>
      </c>
      <c r="K172" s="227" t="s">
        <v>35</v>
      </c>
      <c r="L172" s="226">
        <v>600</v>
      </c>
      <c r="M172" s="226">
        <v>177</v>
      </c>
      <c r="N172" s="125">
        <v>-52049.652214285707</v>
      </c>
      <c r="O172" s="125">
        <v>-87503.763142857133</v>
      </c>
      <c r="P172" s="125">
        <v>-87451.679636363624</v>
      </c>
      <c r="Q172" s="125">
        <v>-83149.581999999995</v>
      </c>
    </row>
    <row r="173" spans="1:17" s="220" customFormat="1" ht="12.75" x14ac:dyDescent="0.25">
      <c r="A173" s="55">
        <v>131276</v>
      </c>
      <c r="B173" s="285">
        <v>586075.01780000003</v>
      </c>
      <c r="C173" s="285">
        <v>264498.80450000003</v>
      </c>
      <c r="D173" s="55">
        <v>3</v>
      </c>
      <c r="E173" s="55">
        <v>10</v>
      </c>
      <c r="F173" s="221">
        <v>-5710.39</v>
      </c>
      <c r="G173" s="230">
        <v>6544</v>
      </c>
      <c r="H173" s="231" t="s">
        <v>1975</v>
      </c>
      <c r="I173" s="231" t="s">
        <v>1754</v>
      </c>
      <c r="J173" s="232">
        <v>1982</v>
      </c>
      <c r="K173" s="232" t="s">
        <v>35</v>
      </c>
      <c r="L173" s="224">
        <v>311</v>
      </c>
      <c r="M173" s="224">
        <v>85</v>
      </c>
      <c r="N173" s="125">
        <v>-5710.39</v>
      </c>
      <c r="O173" s="125">
        <v>-6536.1123940000007</v>
      </c>
      <c r="P173" s="125">
        <v>-7108.8645109999998</v>
      </c>
      <c r="Q173" s="125">
        <v>-7343.5615400000006</v>
      </c>
    </row>
    <row r="174" spans="1:17" s="220" customFormat="1" ht="12.75" x14ac:dyDescent="0.25">
      <c r="A174" s="55">
        <v>131277</v>
      </c>
      <c r="B174" s="285">
        <v>568473.42740000004</v>
      </c>
      <c r="C174" s="285">
        <v>270880.61550000001</v>
      </c>
      <c r="D174" s="55">
        <v>3</v>
      </c>
      <c r="E174" s="55">
        <v>10</v>
      </c>
      <c r="F174" s="221">
        <v>-1043.8099999999899</v>
      </c>
      <c r="G174" s="230">
        <v>6540</v>
      </c>
      <c r="H174" s="231" t="s">
        <v>1976</v>
      </c>
      <c r="I174" s="231" t="s">
        <v>1754</v>
      </c>
      <c r="J174" s="232">
        <v>1982</v>
      </c>
      <c r="K174" s="232" t="s">
        <v>35</v>
      </c>
      <c r="L174" s="224">
        <v>485</v>
      </c>
      <c r="M174" s="224">
        <v>47</v>
      </c>
      <c r="N174" s="125">
        <v>-1043.8099999999899</v>
      </c>
      <c r="O174" s="125">
        <v>-1194.7449259999885</v>
      </c>
      <c r="P174" s="125">
        <v>-1299.4390689999873</v>
      </c>
      <c r="Q174" s="125">
        <v>-1342.3396599999871</v>
      </c>
    </row>
    <row r="175" spans="1:17" s="220" customFormat="1" ht="12.75" x14ac:dyDescent="0.25">
      <c r="A175" s="55">
        <v>131281</v>
      </c>
      <c r="B175" s="285">
        <v>591375.48979999905</v>
      </c>
      <c r="C175" s="285">
        <v>295867.20510000002</v>
      </c>
      <c r="D175" s="55">
        <v>3</v>
      </c>
      <c r="E175" s="55">
        <v>12</v>
      </c>
      <c r="F175" s="221">
        <v>-7510.2799999999897</v>
      </c>
      <c r="G175" s="230">
        <v>6526</v>
      </c>
      <c r="H175" s="231" t="s">
        <v>1977</v>
      </c>
      <c r="I175" s="231" t="s">
        <v>1754</v>
      </c>
      <c r="J175" s="232">
        <v>1979</v>
      </c>
      <c r="K175" s="232" t="s">
        <v>35</v>
      </c>
      <c r="L175" s="224">
        <v>383</v>
      </c>
      <c r="M175" s="224">
        <v>87</v>
      </c>
      <c r="N175" s="125">
        <v>-7510.2799999999897</v>
      </c>
      <c r="O175" s="125">
        <v>-8596.2664879999884</v>
      </c>
      <c r="P175" s="125">
        <v>-9349.5475719999868</v>
      </c>
      <c r="Q175" s="125">
        <v>-9658.2200799999864</v>
      </c>
    </row>
    <row r="176" spans="1:17" s="220" customFormat="1" ht="12.75" x14ac:dyDescent="0.25">
      <c r="A176" s="55">
        <v>131282</v>
      </c>
      <c r="B176" s="285">
        <v>584797.29619999905</v>
      </c>
      <c r="C176" s="285">
        <v>308846.19870000001</v>
      </c>
      <c r="D176" s="55">
        <v>4</v>
      </c>
      <c r="E176" s="55">
        <v>10</v>
      </c>
      <c r="F176" s="221">
        <v>-6128.8</v>
      </c>
      <c r="G176" s="230">
        <v>6520</v>
      </c>
      <c r="H176" s="231" t="s">
        <v>1978</v>
      </c>
      <c r="I176" s="231" t="s">
        <v>1754</v>
      </c>
      <c r="J176" s="232">
        <v>1977</v>
      </c>
      <c r="K176" s="232" t="s">
        <v>35</v>
      </c>
      <c r="L176" s="224">
        <v>390</v>
      </c>
      <c r="M176" s="224">
        <v>87</v>
      </c>
      <c r="N176" s="125">
        <v>-6128.8</v>
      </c>
      <c r="O176" s="125">
        <v>-7015.0244800000009</v>
      </c>
      <c r="P176" s="125">
        <v>-7629.7431199999992</v>
      </c>
      <c r="Q176" s="125">
        <v>-7881.6368000000002</v>
      </c>
    </row>
    <row r="177" spans="1:17" s="220" customFormat="1" ht="12.75" x14ac:dyDescent="0.25">
      <c r="A177" s="55">
        <v>131284</v>
      </c>
      <c r="B177" s="285">
        <v>560567.05260000005</v>
      </c>
      <c r="C177" s="285">
        <v>286711.37880000001</v>
      </c>
      <c r="D177" s="55">
        <v>3</v>
      </c>
      <c r="E177" s="55">
        <v>10</v>
      </c>
      <c r="F177" s="221">
        <v>-10780</v>
      </c>
      <c r="G177" s="230">
        <v>77037</v>
      </c>
      <c r="H177" s="231" t="s">
        <v>1979</v>
      </c>
      <c r="I177" s="231" t="s">
        <v>1754</v>
      </c>
      <c r="J177" s="232">
        <v>1984</v>
      </c>
      <c r="K177" s="232" t="s">
        <v>35</v>
      </c>
      <c r="L177" s="224">
        <v>424</v>
      </c>
      <c r="M177" s="224">
        <v>105</v>
      </c>
      <c r="N177" s="125">
        <v>-10780</v>
      </c>
      <c r="O177" s="125">
        <v>-12338.788</v>
      </c>
      <c r="P177" s="125">
        <v>-13420.021999999999</v>
      </c>
      <c r="Q177" s="125">
        <v>-13863.08</v>
      </c>
    </row>
    <row r="178" spans="1:17" s="220" customFormat="1" ht="12.75" x14ac:dyDescent="0.25">
      <c r="A178" s="55">
        <v>131285</v>
      </c>
      <c r="B178" s="285">
        <v>571609.81940000004</v>
      </c>
      <c r="C178" s="285">
        <v>298059.9363</v>
      </c>
      <c r="D178" s="55">
        <v>9</v>
      </c>
      <c r="E178" s="55">
        <v>12</v>
      </c>
      <c r="F178" s="221">
        <v>-3332.86</v>
      </c>
      <c r="G178" s="230">
        <v>6547</v>
      </c>
      <c r="H178" s="231" t="s">
        <v>1980</v>
      </c>
      <c r="I178" s="231" t="s">
        <v>1754</v>
      </c>
      <c r="J178" s="232">
        <v>1984</v>
      </c>
      <c r="K178" s="232" t="s">
        <v>35</v>
      </c>
      <c r="L178" s="224">
        <v>641</v>
      </c>
      <c r="M178" s="224">
        <v>155</v>
      </c>
      <c r="N178" s="125">
        <v>-3332.86</v>
      </c>
      <c r="O178" s="125">
        <v>-3814.7915560000001</v>
      </c>
      <c r="P178" s="125">
        <v>-4149.0774139999994</v>
      </c>
      <c r="Q178" s="125">
        <v>-4286.0579600000001</v>
      </c>
    </row>
    <row r="179" spans="1:17" s="220" customFormat="1" ht="12.75" x14ac:dyDescent="0.25">
      <c r="A179" s="55">
        <v>131286</v>
      </c>
      <c r="B179" s="285">
        <v>569119.70400000003</v>
      </c>
      <c r="C179" s="285">
        <v>308993.64870000002</v>
      </c>
      <c r="D179" s="55">
        <v>5</v>
      </c>
      <c r="E179" s="55">
        <v>12</v>
      </c>
      <c r="F179" s="221">
        <v>0</v>
      </c>
      <c r="G179" s="230">
        <v>43642</v>
      </c>
      <c r="H179" s="231" t="s">
        <v>1981</v>
      </c>
      <c r="I179" s="231" t="s">
        <v>1762</v>
      </c>
      <c r="J179" s="232">
        <v>1984</v>
      </c>
      <c r="K179" s="232">
        <v>2000</v>
      </c>
      <c r="L179" s="224">
        <v>416</v>
      </c>
      <c r="M179" s="224">
        <v>96</v>
      </c>
      <c r="N179" s="125">
        <v>0</v>
      </c>
      <c r="O179" s="125">
        <v>0</v>
      </c>
      <c r="P179" s="125">
        <v>0</v>
      </c>
      <c r="Q179" s="125">
        <v>0</v>
      </c>
    </row>
    <row r="180" spans="1:17" s="220" customFormat="1" ht="12.75" x14ac:dyDescent="0.25">
      <c r="A180" s="55">
        <v>131287</v>
      </c>
      <c r="B180" s="285">
        <v>542940.50820000004</v>
      </c>
      <c r="C180" s="285">
        <v>310768.28879999899</v>
      </c>
      <c r="D180" s="55">
        <v>11</v>
      </c>
      <c r="E180" s="55">
        <v>12</v>
      </c>
      <c r="F180" s="221">
        <v>-6279.3999999999896</v>
      </c>
      <c r="G180" s="230">
        <v>43641</v>
      </c>
      <c r="H180" s="231" t="s">
        <v>1982</v>
      </c>
      <c r="I180" s="231" t="s">
        <v>1754</v>
      </c>
      <c r="J180" s="232">
        <v>1984</v>
      </c>
      <c r="K180" s="232" t="s">
        <v>35</v>
      </c>
      <c r="L180" s="224">
        <v>585</v>
      </c>
      <c r="M180" s="224">
        <v>188</v>
      </c>
      <c r="N180" s="125">
        <v>-6279.3999999999896</v>
      </c>
      <c r="O180" s="125">
        <v>-7187.4012399999883</v>
      </c>
      <c r="P180" s="125">
        <v>-7817.2250599999861</v>
      </c>
      <c r="Q180" s="125">
        <v>-8075.3083999999872</v>
      </c>
    </row>
    <row r="181" spans="1:17" s="220" customFormat="1" ht="12.75" x14ac:dyDescent="0.25">
      <c r="A181" s="55">
        <v>131290</v>
      </c>
      <c r="B181" s="285">
        <v>559227.76139999903</v>
      </c>
      <c r="C181" s="285">
        <v>285997.91820000001</v>
      </c>
      <c r="D181" s="55">
        <v>9</v>
      </c>
      <c r="E181" s="55">
        <v>12</v>
      </c>
      <c r="F181" s="221">
        <v>-299382.03000000003</v>
      </c>
      <c r="G181" s="225">
        <v>77187</v>
      </c>
      <c r="H181" s="225" t="s">
        <v>1983</v>
      </c>
      <c r="I181" s="55" t="s">
        <v>1754</v>
      </c>
      <c r="J181" s="226" t="s">
        <v>1984</v>
      </c>
      <c r="K181" s="227" t="s">
        <v>35</v>
      </c>
      <c r="L181" s="226">
        <v>1188</v>
      </c>
      <c r="M181" s="226">
        <v>450</v>
      </c>
      <c r="N181" s="125">
        <v>-310645.9980714285</v>
      </c>
      <c r="O181" s="125">
        <v>-357119.24285714282</v>
      </c>
      <c r="P181" s="125">
        <v>-379593.27590909088</v>
      </c>
      <c r="Q181" s="125">
        <v>-364066.83539999998</v>
      </c>
    </row>
    <row r="182" spans="1:17" s="220" customFormat="1" ht="12.75" x14ac:dyDescent="0.25">
      <c r="A182" s="55">
        <v>131298</v>
      </c>
      <c r="B182" s="285">
        <v>557585.6666</v>
      </c>
      <c r="C182" s="285">
        <v>288029.57789999899</v>
      </c>
      <c r="D182" s="55">
        <v>9</v>
      </c>
      <c r="E182" s="55">
        <v>12</v>
      </c>
      <c r="F182" s="221">
        <v>-2293.67</v>
      </c>
      <c r="G182" s="230">
        <v>6548</v>
      </c>
      <c r="H182" s="231" t="s">
        <v>1985</v>
      </c>
      <c r="I182" s="231" t="s">
        <v>1754</v>
      </c>
      <c r="J182" s="232">
        <v>1988</v>
      </c>
      <c r="K182" s="232" t="s">
        <v>35</v>
      </c>
      <c r="L182" s="224">
        <v>800</v>
      </c>
      <c r="M182" s="224">
        <v>325</v>
      </c>
      <c r="N182" s="125">
        <v>-2293.67</v>
      </c>
      <c r="O182" s="125">
        <v>-2625.3346820000002</v>
      </c>
      <c r="P182" s="125">
        <v>-2855.3897829999996</v>
      </c>
      <c r="Q182" s="125">
        <v>-2949.6596200000004</v>
      </c>
    </row>
    <row r="183" spans="1:17" s="220" customFormat="1" ht="12.75" x14ac:dyDescent="0.25">
      <c r="A183" s="55">
        <v>131301</v>
      </c>
      <c r="B183" s="285">
        <v>571301.36179999902</v>
      </c>
      <c r="C183" s="285">
        <v>271263.41379999899</v>
      </c>
      <c r="D183" s="55">
        <v>3</v>
      </c>
      <c r="E183" s="55">
        <v>7</v>
      </c>
      <c r="F183" s="221">
        <v>-3537.96</v>
      </c>
      <c r="G183" s="230">
        <v>6549</v>
      </c>
      <c r="H183" s="231" t="s">
        <v>1986</v>
      </c>
      <c r="I183" s="231" t="s">
        <v>1754</v>
      </c>
      <c r="J183" s="232">
        <v>1987</v>
      </c>
      <c r="K183" s="232" t="s">
        <v>35</v>
      </c>
      <c r="L183" s="224">
        <v>205</v>
      </c>
      <c r="M183" s="224">
        <v>50</v>
      </c>
      <c r="N183" s="125">
        <v>-3537.96</v>
      </c>
      <c r="O183" s="125">
        <v>-4049.5490160000004</v>
      </c>
      <c r="P183" s="125">
        <v>-4404.4064039999994</v>
      </c>
      <c r="Q183" s="125">
        <v>-4549.8165600000002</v>
      </c>
    </row>
    <row r="184" spans="1:17" s="220" customFormat="1" ht="12.75" x14ac:dyDescent="0.25">
      <c r="A184" s="55">
        <v>131303</v>
      </c>
      <c r="B184" s="285">
        <v>571997.12879999902</v>
      </c>
      <c r="C184" s="285">
        <v>264749.5086</v>
      </c>
      <c r="D184" s="55">
        <v>7</v>
      </c>
      <c r="E184" s="55">
        <v>12</v>
      </c>
      <c r="F184" s="221">
        <v>-6171.68</v>
      </c>
      <c r="G184" s="55">
        <v>77188</v>
      </c>
      <c r="H184" s="55" t="s">
        <v>1987</v>
      </c>
      <c r="I184" s="233" t="s">
        <v>1754</v>
      </c>
      <c r="J184" s="222">
        <v>1987</v>
      </c>
      <c r="K184" s="222" t="s">
        <v>35</v>
      </c>
      <c r="L184" s="222">
        <v>670</v>
      </c>
      <c r="M184" s="222">
        <v>283</v>
      </c>
      <c r="N184" s="125">
        <v>-6171.68</v>
      </c>
      <c r="O184" s="125">
        <v>-7064.1049280000007</v>
      </c>
      <c r="P184" s="125">
        <v>-7683.1244319999996</v>
      </c>
      <c r="Q184" s="125">
        <v>-7936.7804800000004</v>
      </c>
    </row>
    <row r="185" spans="1:17" s="220" customFormat="1" ht="12.75" x14ac:dyDescent="0.25">
      <c r="A185" s="55">
        <v>131309</v>
      </c>
      <c r="B185" s="285">
        <v>580181.54220000003</v>
      </c>
      <c r="C185" s="285">
        <v>302788.30170000001</v>
      </c>
      <c r="D185" s="55">
        <v>9</v>
      </c>
      <c r="E185" s="55">
        <v>12</v>
      </c>
      <c r="F185" s="221">
        <v>-41445.989999999903</v>
      </c>
      <c r="G185" s="225">
        <v>77189</v>
      </c>
      <c r="H185" s="225" t="s">
        <v>1988</v>
      </c>
      <c r="I185" s="225" t="s">
        <v>1754</v>
      </c>
      <c r="J185" s="226" t="s">
        <v>1989</v>
      </c>
      <c r="K185" s="227" t="s">
        <v>35</v>
      </c>
      <c r="L185" s="226">
        <v>870</v>
      </c>
      <c r="M185" s="226">
        <v>240</v>
      </c>
      <c r="N185" s="125">
        <v>-87732.930571428573</v>
      </c>
      <c r="O185" s="125">
        <v>-81354.437142857132</v>
      </c>
      <c r="P185" s="125">
        <v>-81727.702272727271</v>
      </c>
      <c r="Q185" s="125">
        <v>-97145.982699999993</v>
      </c>
    </row>
    <row r="186" spans="1:17" s="220" customFormat="1" ht="12.75" x14ac:dyDescent="0.25">
      <c r="A186" s="55">
        <v>131311</v>
      </c>
      <c r="B186" s="285">
        <v>556978.71840000001</v>
      </c>
      <c r="C186" s="285">
        <v>283497.29940000002</v>
      </c>
      <c r="D186" s="55">
        <v>3</v>
      </c>
      <c r="E186" s="55">
        <v>5</v>
      </c>
      <c r="F186" s="221">
        <v>-135.94999999999899</v>
      </c>
      <c r="G186" s="230">
        <v>77052</v>
      </c>
      <c r="H186" s="231" t="s">
        <v>1990</v>
      </c>
      <c r="I186" s="231" t="s">
        <v>1754</v>
      </c>
      <c r="J186" s="232">
        <v>1988</v>
      </c>
      <c r="K186" s="232" t="s">
        <v>35</v>
      </c>
      <c r="L186" s="224">
        <v>300</v>
      </c>
      <c r="M186" s="224">
        <v>140</v>
      </c>
      <c r="N186" s="125">
        <v>-135.94999999999899</v>
      </c>
      <c r="O186" s="125">
        <v>-155.60836999999887</v>
      </c>
      <c r="P186" s="125">
        <v>-169.24415499999873</v>
      </c>
      <c r="Q186" s="125">
        <v>-174.8316999999987</v>
      </c>
    </row>
    <row r="187" spans="1:17" s="220" customFormat="1" ht="12.75" x14ac:dyDescent="0.25">
      <c r="A187" s="55">
        <v>131312</v>
      </c>
      <c r="B187" s="285">
        <v>570434.11439999903</v>
      </c>
      <c r="C187" s="285">
        <v>290231.291499999</v>
      </c>
      <c r="D187" s="55">
        <v>12</v>
      </c>
      <c r="E187" s="55">
        <v>12</v>
      </c>
      <c r="F187" s="221">
        <v>0</v>
      </c>
      <c r="G187" s="231">
        <v>43643</v>
      </c>
      <c r="H187" s="231" t="s">
        <v>1991</v>
      </c>
      <c r="I187" s="233" t="s">
        <v>1762</v>
      </c>
      <c r="J187" s="224">
        <v>1985</v>
      </c>
      <c r="K187" s="223">
        <v>1995</v>
      </c>
      <c r="L187" s="223">
        <v>335</v>
      </c>
      <c r="M187" s="223">
        <v>236</v>
      </c>
      <c r="N187" s="125">
        <v>0</v>
      </c>
      <c r="O187" s="125">
        <v>0</v>
      </c>
      <c r="P187" s="125">
        <v>0</v>
      </c>
      <c r="Q187" s="125">
        <v>0</v>
      </c>
    </row>
    <row r="188" spans="1:17" s="220" customFormat="1" ht="12.75" x14ac:dyDescent="0.25">
      <c r="A188" s="55">
        <v>131313</v>
      </c>
      <c r="B188" s="287">
        <v>595842.85199999902</v>
      </c>
      <c r="C188" s="287">
        <v>287610.633299999</v>
      </c>
      <c r="D188" s="222">
        <v>3</v>
      </c>
      <c r="E188" s="222">
        <v>10</v>
      </c>
      <c r="F188" s="234">
        <v>0</v>
      </c>
      <c r="G188" s="230">
        <v>43644</v>
      </c>
      <c r="H188" s="231" t="s">
        <v>1992</v>
      </c>
      <c r="I188" s="231" t="s">
        <v>1762</v>
      </c>
      <c r="J188" s="232">
        <v>1986</v>
      </c>
      <c r="K188" s="232">
        <v>2000</v>
      </c>
      <c r="L188" s="224">
        <v>280</v>
      </c>
      <c r="M188" s="224">
        <v>95</v>
      </c>
      <c r="N188" s="125">
        <v>0</v>
      </c>
      <c r="O188" s="125">
        <v>0</v>
      </c>
      <c r="P188" s="125">
        <v>0</v>
      </c>
      <c r="Q188" s="125">
        <v>0</v>
      </c>
    </row>
    <row r="189" spans="1:17" s="220" customFormat="1" ht="12.75" x14ac:dyDescent="0.25">
      <c r="A189" s="55">
        <v>131317</v>
      </c>
      <c r="B189" s="285">
        <v>593105.83940000006</v>
      </c>
      <c r="C189" s="285">
        <v>272139.77470000001</v>
      </c>
      <c r="D189" s="55">
        <v>3</v>
      </c>
      <c r="E189" s="55">
        <v>10</v>
      </c>
      <c r="F189" s="221">
        <v>-4541.4799999999896</v>
      </c>
      <c r="G189" s="230">
        <v>6553</v>
      </c>
      <c r="H189" s="231" t="s">
        <v>1993</v>
      </c>
      <c r="I189" s="231" t="s">
        <v>1754</v>
      </c>
      <c r="J189" s="232">
        <v>1988</v>
      </c>
      <c r="K189" s="232" t="s">
        <v>35</v>
      </c>
      <c r="L189" s="224">
        <v>340</v>
      </c>
      <c r="M189" s="224">
        <v>116</v>
      </c>
      <c r="N189" s="125">
        <v>-4541.4799999999896</v>
      </c>
      <c r="O189" s="125">
        <v>-5198.178007999988</v>
      </c>
      <c r="P189" s="125">
        <v>-5653.6884519999867</v>
      </c>
      <c r="Q189" s="125">
        <v>-5840.3432799999864</v>
      </c>
    </row>
    <row r="190" spans="1:17" s="220" customFormat="1" ht="12.75" x14ac:dyDescent="0.25">
      <c r="A190" s="55">
        <v>131322</v>
      </c>
      <c r="B190" s="285">
        <v>556606.40520000004</v>
      </c>
      <c r="C190" s="285">
        <v>282930.295199999</v>
      </c>
      <c r="D190" s="55">
        <v>3</v>
      </c>
      <c r="E190" s="55">
        <v>12</v>
      </c>
      <c r="F190" s="221">
        <v>-17505.34</v>
      </c>
      <c r="G190" s="230">
        <v>77053</v>
      </c>
      <c r="H190" s="231" t="s">
        <v>1994</v>
      </c>
      <c r="I190" s="231" t="s">
        <v>1754</v>
      </c>
      <c r="J190" s="232">
        <v>1989</v>
      </c>
      <c r="K190" s="232" t="s">
        <v>35</v>
      </c>
      <c r="L190" s="224">
        <v>657</v>
      </c>
      <c r="M190" s="224">
        <v>84</v>
      </c>
      <c r="N190" s="125">
        <v>-17505.34</v>
      </c>
      <c r="O190" s="125">
        <v>-20036.612164000002</v>
      </c>
      <c r="P190" s="125">
        <v>-21792.397765999998</v>
      </c>
      <c r="Q190" s="125">
        <v>-22511.86724</v>
      </c>
    </row>
    <row r="191" spans="1:17" s="220" customFormat="1" ht="12.75" x14ac:dyDescent="0.25">
      <c r="A191" s="55">
        <v>131328</v>
      </c>
      <c r="B191" s="285">
        <v>568089.93720000004</v>
      </c>
      <c r="C191" s="285">
        <v>288573.57270000002</v>
      </c>
      <c r="D191" s="55">
        <v>12</v>
      </c>
      <c r="E191" s="55">
        <v>12</v>
      </c>
      <c r="F191" s="221">
        <v>-60004.4</v>
      </c>
      <c r="G191" s="225">
        <v>77190</v>
      </c>
      <c r="H191" s="225" t="s">
        <v>1995</v>
      </c>
      <c r="I191" s="55" t="s">
        <v>1754</v>
      </c>
      <c r="J191" s="226" t="s">
        <v>1996</v>
      </c>
      <c r="K191" s="227" t="s">
        <v>35</v>
      </c>
      <c r="L191" s="226">
        <v>744</v>
      </c>
      <c r="M191" s="226">
        <v>246</v>
      </c>
      <c r="N191" s="125">
        <v>-199663.7135833333</v>
      </c>
      <c r="O191" s="125">
        <v>-274611.6234615384</v>
      </c>
      <c r="P191" s="125">
        <v>-263217.88899999997</v>
      </c>
      <c r="Q191" s="125">
        <v>-259648.60629999998</v>
      </c>
    </row>
    <row r="192" spans="1:17" s="220" customFormat="1" ht="12.75" x14ac:dyDescent="0.25">
      <c r="A192" s="55">
        <v>131331</v>
      </c>
      <c r="B192" s="285">
        <v>578515.88639999903</v>
      </c>
      <c r="C192" s="285">
        <v>281798.819699999</v>
      </c>
      <c r="D192" s="55">
        <v>7</v>
      </c>
      <c r="E192" s="55">
        <v>12</v>
      </c>
      <c r="F192" s="221">
        <v>-34858.18</v>
      </c>
      <c r="G192" s="225">
        <v>597</v>
      </c>
      <c r="H192" s="225" t="s">
        <v>1997</v>
      </c>
      <c r="I192" s="55" t="s">
        <v>1754</v>
      </c>
      <c r="J192" s="226" t="s">
        <v>1953</v>
      </c>
      <c r="K192" s="227" t="s">
        <v>35</v>
      </c>
      <c r="L192" s="226">
        <v>800</v>
      </c>
      <c r="M192" s="226">
        <v>130</v>
      </c>
      <c r="N192" s="125">
        <v>-47366.751340552997</v>
      </c>
      <c r="O192" s="125">
        <v>-47804.325599999996</v>
      </c>
      <c r="P192" s="125">
        <v>-50901.020483284454</v>
      </c>
      <c r="Q192" s="125">
        <v>-52062.28106451613</v>
      </c>
    </row>
    <row r="193" spans="1:17" s="220" customFormat="1" ht="12.75" x14ac:dyDescent="0.25">
      <c r="A193" s="55">
        <v>131333</v>
      </c>
      <c r="B193" s="285">
        <v>556533.21660000004</v>
      </c>
      <c r="C193" s="285">
        <v>283396.56300000002</v>
      </c>
      <c r="D193" s="55">
        <v>3</v>
      </c>
      <c r="E193" s="55">
        <v>3</v>
      </c>
      <c r="F193" s="221">
        <v>-49.439999999999898</v>
      </c>
      <c r="G193" s="231">
        <v>77054</v>
      </c>
      <c r="H193" s="231" t="s">
        <v>1998</v>
      </c>
      <c r="I193" s="233" t="s">
        <v>1754</v>
      </c>
      <c r="J193" s="223">
        <v>1990</v>
      </c>
      <c r="K193" s="223" t="s">
        <v>35</v>
      </c>
      <c r="L193" s="223">
        <v>220</v>
      </c>
      <c r="M193" s="223">
        <v>105</v>
      </c>
      <c r="N193" s="125">
        <v>-49.439999999999898</v>
      </c>
      <c r="O193" s="125">
        <v>-56.589023999999888</v>
      </c>
      <c r="P193" s="125">
        <v>-61.547855999999868</v>
      </c>
      <c r="Q193" s="125">
        <v>-63.579839999999869</v>
      </c>
    </row>
    <row r="194" spans="1:17" s="220" customFormat="1" ht="12.75" x14ac:dyDescent="0.25">
      <c r="A194" s="55">
        <v>131334</v>
      </c>
      <c r="B194" s="285">
        <v>570239.00580000004</v>
      </c>
      <c r="C194" s="285">
        <v>271289.62050000002</v>
      </c>
      <c r="D194" s="55">
        <v>5</v>
      </c>
      <c r="E194" s="55">
        <v>12</v>
      </c>
      <c r="F194" s="221">
        <v>-40109.769999999902</v>
      </c>
      <c r="G194" s="225">
        <v>511</v>
      </c>
      <c r="H194" s="225" t="s">
        <v>1999</v>
      </c>
      <c r="I194" s="225" t="s">
        <v>1754</v>
      </c>
      <c r="J194" s="226" t="s">
        <v>1953</v>
      </c>
      <c r="K194" s="227" t="s">
        <v>35</v>
      </c>
      <c r="L194" s="226">
        <v>853</v>
      </c>
      <c r="M194" s="226">
        <v>200</v>
      </c>
      <c r="N194" s="125">
        <v>-33658.966071428571</v>
      </c>
      <c r="O194" s="125">
        <v>-63126.077928571431</v>
      </c>
      <c r="P194" s="125">
        <v>-74995.040999999997</v>
      </c>
      <c r="Q194" s="125">
        <v>-75142.090100000001</v>
      </c>
    </row>
    <row r="195" spans="1:17" s="220" customFormat="1" ht="12.75" x14ac:dyDescent="0.25">
      <c r="A195" s="55">
        <v>131335</v>
      </c>
      <c r="B195" s="285">
        <v>567638.14740000002</v>
      </c>
      <c r="C195" s="285">
        <v>298389.88530000002</v>
      </c>
      <c r="D195" s="55">
        <v>9</v>
      </c>
      <c r="E195" s="55">
        <v>12</v>
      </c>
      <c r="F195" s="221">
        <v>-12368.309999999899</v>
      </c>
      <c r="G195" s="230">
        <v>77056</v>
      </c>
      <c r="H195" s="231" t="s">
        <v>2000</v>
      </c>
      <c r="I195" s="231" t="s">
        <v>1754</v>
      </c>
      <c r="J195" s="232">
        <v>1990</v>
      </c>
      <c r="K195" s="232" t="s">
        <v>35</v>
      </c>
      <c r="L195" s="224">
        <v>250</v>
      </c>
      <c r="M195" s="224">
        <v>147</v>
      </c>
      <c r="N195" s="125">
        <v>-12368.309999999899</v>
      </c>
      <c r="O195" s="125">
        <v>-14156.767625999886</v>
      </c>
      <c r="P195" s="125">
        <v>-15397.309118999874</v>
      </c>
      <c r="Q195" s="125">
        <v>-15905.646659999871</v>
      </c>
    </row>
    <row r="196" spans="1:17" s="220" customFormat="1" ht="12.75" x14ac:dyDescent="0.25">
      <c r="A196" s="55">
        <v>131339</v>
      </c>
      <c r="B196" s="285">
        <v>559337.35219999903</v>
      </c>
      <c r="C196" s="285">
        <v>266208.6715</v>
      </c>
      <c r="D196" s="55">
        <v>2</v>
      </c>
      <c r="E196" s="55">
        <v>5</v>
      </c>
      <c r="F196" s="221">
        <v>-2830.3699999999899</v>
      </c>
      <c r="G196" s="230">
        <v>6560</v>
      </c>
      <c r="H196" s="233"/>
      <c r="I196" s="231" t="s">
        <v>1754</v>
      </c>
      <c r="J196" s="232">
        <v>1990</v>
      </c>
      <c r="K196" s="232" t="s">
        <v>35</v>
      </c>
      <c r="L196" s="224">
        <v>149</v>
      </c>
      <c r="M196" s="224">
        <v>87</v>
      </c>
      <c r="N196" s="125">
        <v>-2830.3699999999899</v>
      </c>
      <c r="O196" s="125">
        <v>-3239.6415019999886</v>
      </c>
      <c r="P196" s="125">
        <v>-3523.527612999987</v>
      </c>
      <c r="Q196" s="125">
        <v>-3639.855819999987</v>
      </c>
    </row>
    <row r="197" spans="1:17" s="220" customFormat="1" ht="12.75" x14ac:dyDescent="0.25">
      <c r="A197" s="55">
        <v>131353</v>
      </c>
      <c r="B197" s="285">
        <v>582510.68660000002</v>
      </c>
      <c r="C197" s="285">
        <v>290024.798699999</v>
      </c>
      <c r="D197" s="55">
        <v>3</v>
      </c>
      <c r="E197" s="55">
        <v>12</v>
      </c>
      <c r="F197" s="221">
        <v>-1831.24</v>
      </c>
      <c r="G197" s="230">
        <v>6561</v>
      </c>
      <c r="H197" s="231" t="s">
        <v>2001</v>
      </c>
      <c r="I197" s="231" t="s">
        <v>1754</v>
      </c>
      <c r="J197" s="232">
        <v>1990</v>
      </c>
      <c r="K197" s="232" t="s">
        <v>35</v>
      </c>
      <c r="L197" s="224">
        <v>309</v>
      </c>
      <c r="M197" s="224">
        <v>77</v>
      </c>
      <c r="N197" s="125">
        <v>-1831.24</v>
      </c>
      <c r="O197" s="125">
        <v>-2096.0373039999999</v>
      </c>
      <c r="P197" s="125">
        <v>-2279.7106759999997</v>
      </c>
      <c r="Q197" s="125">
        <v>-2354.9746399999999</v>
      </c>
    </row>
    <row r="198" spans="1:17" s="220" customFormat="1" ht="12.75" x14ac:dyDescent="0.25">
      <c r="A198" s="55">
        <v>131356</v>
      </c>
      <c r="B198" s="285">
        <v>578301.7034</v>
      </c>
      <c r="C198" s="285">
        <v>284989.41119999898</v>
      </c>
      <c r="D198" s="55">
        <v>6</v>
      </c>
      <c r="E198" s="55">
        <v>12</v>
      </c>
      <c r="F198" s="221">
        <v>-21.969999999999899</v>
      </c>
      <c r="G198" s="230">
        <v>817</v>
      </c>
      <c r="H198" s="231" t="s">
        <v>2002</v>
      </c>
      <c r="I198" s="231" t="s">
        <v>1754</v>
      </c>
      <c r="J198" s="232">
        <v>1992</v>
      </c>
      <c r="K198" s="232" t="s">
        <v>35</v>
      </c>
      <c r="L198" s="224">
        <v>640</v>
      </c>
      <c r="M198" s="224">
        <v>174</v>
      </c>
      <c r="N198" s="125">
        <v>-21.969999999999899</v>
      </c>
      <c r="O198" s="125">
        <v>-25.146861999999885</v>
      </c>
      <c r="P198" s="125">
        <v>-27.350452999999874</v>
      </c>
      <c r="Q198" s="125">
        <v>-28.253419999999871</v>
      </c>
    </row>
    <row r="199" spans="1:17" s="220" customFormat="1" ht="12.75" x14ac:dyDescent="0.25">
      <c r="A199" s="55">
        <v>131358</v>
      </c>
      <c r="B199" s="285">
        <v>572126.51639999903</v>
      </c>
      <c r="C199" s="285">
        <v>311104.86420000001</v>
      </c>
      <c r="D199" s="55">
        <v>9</v>
      </c>
      <c r="E199" s="55">
        <v>12</v>
      </c>
      <c r="F199" s="221">
        <v>-3470.3499999999899</v>
      </c>
      <c r="G199" s="225">
        <v>897</v>
      </c>
      <c r="H199" s="225" t="s">
        <v>2003</v>
      </c>
      <c r="I199" s="225" t="s">
        <v>1754</v>
      </c>
      <c r="J199" s="226" t="s">
        <v>2004</v>
      </c>
      <c r="K199" s="227" t="s">
        <v>35</v>
      </c>
      <c r="L199" s="226">
        <v>470</v>
      </c>
      <c r="M199" s="226">
        <v>220</v>
      </c>
      <c r="N199" s="125">
        <v>-3470.3499999999899</v>
      </c>
      <c r="O199" s="125">
        <v>-3972.1626099999885</v>
      </c>
      <c r="P199" s="125">
        <v>-4320.2387149999868</v>
      </c>
      <c r="Q199" s="125">
        <v>-4462.8700999999874</v>
      </c>
    </row>
    <row r="200" spans="1:17" s="220" customFormat="1" ht="12.75" x14ac:dyDescent="0.25">
      <c r="A200" s="55">
        <v>131362</v>
      </c>
      <c r="B200" s="285">
        <v>599485.17539999902</v>
      </c>
      <c r="C200" s="285">
        <v>306013.86599999899</v>
      </c>
      <c r="D200" s="55">
        <v>3</v>
      </c>
      <c r="E200" s="55">
        <v>10</v>
      </c>
      <c r="F200" s="221">
        <v>-719.75</v>
      </c>
      <c r="G200" s="230">
        <v>67260</v>
      </c>
      <c r="H200" s="231" t="s">
        <v>2005</v>
      </c>
      <c r="I200" s="231" t="s">
        <v>1754</v>
      </c>
      <c r="J200" s="232">
        <v>2003</v>
      </c>
      <c r="K200" s="232" t="s">
        <v>35</v>
      </c>
      <c r="L200" s="224">
        <v>340</v>
      </c>
      <c r="M200" s="224">
        <v>63</v>
      </c>
      <c r="N200" s="125">
        <v>-719.75</v>
      </c>
      <c r="O200" s="125">
        <v>-823.82585000000006</v>
      </c>
      <c r="P200" s="125">
        <v>-896.01677499999994</v>
      </c>
      <c r="Q200" s="125">
        <v>-925.59850000000006</v>
      </c>
    </row>
    <row r="201" spans="1:17" s="220" customFormat="1" ht="12.75" x14ac:dyDescent="0.25">
      <c r="A201" s="55">
        <v>131365</v>
      </c>
      <c r="B201" s="285">
        <v>537719.89989999903</v>
      </c>
      <c r="C201" s="285">
        <v>285780.45870000002</v>
      </c>
      <c r="D201" s="55">
        <v>4</v>
      </c>
      <c r="E201" s="55">
        <v>8</v>
      </c>
      <c r="F201" s="221">
        <v>-20.329999999999899</v>
      </c>
      <c r="G201" s="231">
        <v>1648</v>
      </c>
      <c r="H201" s="231" t="s">
        <v>2006</v>
      </c>
      <c r="I201" s="233" t="s">
        <v>1754</v>
      </c>
      <c r="J201" s="223">
        <v>1997</v>
      </c>
      <c r="K201" s="223" t="s">
        <v>35</v>
      </c>
      <c r="L201" s="223">
        <v>272</v>
      </c>
      <c r="M201" s="223">
        <v>63</v>
      </c>
      <c r="N201" s="125">
        <v>-20.329999999999899</v>
      </c>
      <c r="O201" s="125">
        <v>-23.269717999999884</v>
      </c>
      <c r="P201" s="125">
        <v>-25.308816999999873</v>
      </c>
      <c r="Q201" s="125">
        <v>-26.14437999999987</v>
      </c>
    </row>
    <row r="202" spans="1:17" s="220" customFormat="1" ht="12.75" x14ac:dyDescent="0.25">
      <c r="A202" s="55">
        <v>131371</v>
      </c>
      <c r="B202" s="285">
        <v>556282.34180000005</v>
      </c>
      <c r="C202" s="285">
        <v>301571.23229999898</v>
      </c>
      <c r="D202" s="55">
        <v>7</v>
      </c>
      <c r="E202" s="55">
        <v>12</v>
      </c>
      <c r="F202" s="221">
        <v>0</v>
      </c>
      <c r="G202" s="55"/>
      <c r="H202" s="225" t="s">
        <v>2007</v>
      </c>
      <c r="I202" s="55" t="s">
        <v>1762</v>
      </c>
      <c r="J202" s="222">
        <v>1993</v>
      </c>
      <c r="K202" s="222"/>
      <c r="L202" s="226">
        <v>467</v>
      </c>
      <c r="M202" s="226">
        <v>149</v>
      </c>
      <c r="N202" s="125">
        <v>0</v>
      </c>
      <c r="O202" s="125">
        <v>0</v>
      </c>
      <c r="P202" s="125">
        <v>0</v>
      </c>
      <c r="Q202" s="125">
        <v>0</v>
      </c>
    </row>
    <row r="203" spans="1:17" s="220" customFormat="1" ht="12.75" x14ac:dyDescent="0.25">
      <c r="A203" s="55">
        <v>131376</v>
      </c>
      <c r="B203" s="285">
        <v>585173.82479999901</v>
      </c>
      <c r="C203" s="285">
        <v>291235.08630000002</v>
      </c>
      <c r="D203" s="55">
        <v>9</v>
      </c>
      <c r="E203" s="55">
        <v>12</v>
      </c>
      <c r="F203" s="221">
        <v>-20187.23</v>
      </c>
      <c r="G203" s="225">
        <v>1772</v>
      </c>
      <c r="H203" s="225" t="s">
        <v>2008</v>
      </c>
      <c r="I203" s="225" t="s">
        <v>1754</v>
      </c>
      <c r="J203" s="226" t="s">
        <v>2009</v>
      </c>
      <c r="K203" s="227" t="s">
        <v>35</v>
      </c>
      <c r="L203" s="226">
        <v>530</v>
      </c>
      <c r="M203" s="226">
        <v>273</v>
      </c>
      <c r="N203" s="125">
        <v>-20187.23</v>
      </c>
      <c r="O203" s="125">
        <v>-23106.303458000002</v>
      </c>
      <c r="P203" s="125">
        <v>-25131.082626999996</v>
      </c>
      <c r="Q203" s="125">
        <v>-25960.77778</v>
      </c>
    </row>
    <row r="204" spans="1:17" s="220" customFormat="1" ht="12.75" x14ac:dyDescent="0.25">
      <c r="A204" s="55">
        <v>131379</v>
      </c>
      <c r="B204" s="285">
        <v>565372.07220000005</v>
      </c>
      <c r="C204" s="285">
        <v>298724.232599999</v>
      </c>
      <c r="D204" s="55">
        <v>12</v>
      </c>
      <c r="E204" s="55">
        <v>12</v>
      </c>
      <c r="F204" s="221">
        <v>-11800.26</v>
      </c>
      <c r="G204" s="225">
        <v>1365</v>
      </c>
      <c r="H204" s="225" t="s">
        <v>2010</v>
      </c>
      <c r="I204" s="225" t="s">
        <v>1754</v>
      </c>
      <c r="J204" s="226" t="s">
        <v>1989</v>
      </c>
      <c r="K204" s="227" t="s">
        <v>35</v>
      </c>
      <c r="L204" s="226">
        <v>790</v>
      </c>
      <c r="M204" s="226">
        <v>240</v>
      </c>
      <c r="N204" s="125">
        <v>-11800.26</v>
      </c>
      <c r="O204" s="125">
        <v>-13506.577596000001</v>
      </c>
      <c r="P204" s="125">
        <v>-14690.143673999999</v>
      </c>
      <c r="Q204" s="125">
        <v>-15175.13436</v>
      </c>
    </row>
    <row r="205" spans="1:17" s="220" customFormat="1" ht="12.75" x14ac:dyDescent="0.25">
      <c r="A205" s="55">
        <v>131381</v>
      </c>
      <c r="B205" s="285">
        <v>558131.25859999901</v>
      </c>
      <c r="C205" s="285">
        <v>287776.59389999899</v>
      </c>
      <c r="D205" s="55">
        <v>3</v>
      </c>
      <c r="E205" s="55">
        <v>3</v>
      </c>
      <c r="F205" s="221">
        <v>-72.629999999999896</v>
      </c>
      <c r="G205" s="230">
        <v>573</v>
      </c>
      <c r="H205" s="231" t="s">
        <v>2011</v>
      </c>
      <c r="I205" s="231" t="s">
        <v>1754</v>
      </c>
      <c r="J205" s="232">
        <v>1991</v>
      </c>
      <c r="K205" s="232" t="s">
        <v>35</v>
      </c>
      <c r="L205" s="224">
        <v>149</v>
      </c>
      <c r="M205" s="224">
        <v>87</v>
      </c>
      <c r="N205" s="125">
        <v>-72.629999999999896</v>
      </c>
      <c r="O205" s="125">
        <v>-83.132297999999892</v>
      </c>
      <c r="P205" s="125">
        <v>-90.417086999999867</v>
      </c>
      <c r="Q205" s="125">
        <v>-93.402179999999873</v>
      </c>
    </row>
    <row r="206" spans="1:17" s="220" customFormat="1" ht="12.75" x14ac:dyDescent="0.25">
      <c r="A206" s="55">
        <v>131385</v>
      </c>
      <c r="B206" s="285">
        <v>563475.55169999902</v>
      </c>
      <c r="C206" s="285">
        <v>294858.39630000002</v>
      </c>
      <c r="D206" s="55">
        <v>6</v>
      </c>
      <c r="E206" s="55">
        <v>12</v>
      </c>
      <c r="F206" s="221">
        <v>-13393.07</v>
      </c>
      <c r="G206" s="230">
        <v>1171</v>
      </c>
      <c r="H206" s="231" t="s">
        <v>2012</v>
      </c>
      <c r="I206" s="231" t="s">
        <v>1754</v>
      </c>
      <c r="J206" s="232">
        <v>1994</v>
      </c>
      <c r="K206" s="232" t="s">
        <v>35</v>
      </c>
      <c r="L206" s="224">
        <v>420</v>
      </c>
      <c r="M206" s="224">
        <v>60</v>
      </c>
      <c r="N206" s="125">
        <v>-13393.07</v>
      </c>
      <c r="O206" s="125">
        <v>-15329.707922</v>
      </c>
      <c r="P206" s="125">
        <v>-16673.032842999997</v>
      </c>
      <c r="Q206" s="125">
        <v>-17223.488020000001</v>
      </c>
    </row>
    <row r="207" spans="1:17" s="220" customFormat="1" ht="12.75" x14ac:dyDescent="0.25">
      <c r="A207" s="55">
        <v>131391</v>
      </c>
      <c r="B207" s="285">
        <v>568788.89540000004</v>
      </c>
      <c r="C207" s="285">
        <v>297381.45150000002</v>
      </c>
      <c r="D207" s="55">
        <v>12</v>
      </c>
      <c r="E207" s="55">
        <v>12</v>
      </c>
      <c r="F207" s="221">
        <v>-533.38999999999896</v>
      </c>
      <c r="G207" s="231">
        <v>1210</v>
      </c>
      <c r="H207" s="231" t="s">
        <v>2013</v>
      </c>
      <c r="I207" s="233" t="s">
        <v>1754</v>
      </c>
      <c r="J207" s="223">
        <v>1994</v>
      </c>
      <c r="K207" s="223" t="s">
        <v>35</v>
      </c>
      <c r="L207" s="223">
        <v>325</v>
      </c>
      <c r="M207" s="223">
        <v>250</v>
      </c>
      <c r="N207" s="125">
        <v>-533.38999999999896</v>
      </c>
      <c r="O207" s="125">
        <v>-610.51819399999886</v>
      </c>
      <c r="P207" s="125">
        <v>-664.01721099999861</v>
      </c>
      <c r="Q207" s="125">
        <v>-685.93953999999871</v>
      </c>
    </row>
    <row r="208" spans="1:17" s="220" customFormat="1" ht="12.75" x14ac:dyDescent="0.25">
      <c r="A208" s="55">
        <v>131392</v>
      </c>
      <c r="B208" s="285">
        <v>576700.28419999895</v>
      </c>
      <c r="C208" s="285">
        <v>307701.67469999898</v>
      </c>
      <c r="D208" s="55">
        <v>3</v>
      </c>
      <c r="E208" s="55">
        <v>12</v>
      </c>
      <c r="F208" s="221">
        <v>-121.15</v>
      </c>
      <c r="G208" s="230">
        <v>857</v>
      </c>
      <c r="H208" s="231" t="s">
        <v>2014</v>
      </c>
      <c r="I208" s="231" t="s">
        <v>1754</v>
      </c>
      <c r="J208" s="232">
        <v>1993</v>
      </c>
      <c r="K208" s="232" t="s">
        <v>35</v>
      </c>
      <c r="L208" s="224">
        <v>540</v>
      </c>
      <c r="M208" s="224">
        <v>19</v>
      </c>
      <c r="N208" s="125">
        <v>-121.15</v>
      </c>
      <c r="O208" s="125">
        <v>-138.66829000000001</v>
      </c>
      <c r="P208" s="125">
        <v>-150.81963500000001</v>
      </c>
      <c r="Q208" s="125">
        <v>-155.7989</v>
      </c>
    </row>
    <row r="209" spans="1:17" s="220" customFormat="1" ht="12.75" x14ac:dyDescent="0.25">
      <c r="A209" s="55">
        <v>131394</v>
      </c>
      <c r="B209" s="285">
        <v>554264.26100000006</v>
      </c>
      <c r="C209" s="285">
        <v>286974.05550000002</v>
      </c>
      <c r="D209" s="55">
        <v>3</v>
      </c>
      <c r="E209" s="55">
        <v>10</v>
      </c>
      <c r="F209" s="221">
        <v>-1831.24</v>
      </c>
      <c r="G209" s="230">
        <v>503</v>
      </c>
      <c r="H209" s="231" t="s">
        <v>2015</v>
      </c>
      <c r="I209" s="231" t="s">
        <v>1754</v>
      </c>
      <c r="J209" s="232">
        <v>1993</v>
      </c>
      <c r="K209" s="232" t="s">
        <v>35</v>
      </c>
      <c r="L209" s="224">
        <v>387</v>
      </c>
      <c r="M209" s="224">
        <v>99</v>
      </c>
      <c r="N209" s="125">
        <v>-1831.24</v>
      </c>
      <c r="O209" s="125">
        <v>-2096.0373039999999</v>
      </c>
      <c r="P209" s="125">
        <v>-2279.7106759999997</v>
      </c>
      <c r="Q209" s="125">
        <v>-2354.9746399999999</v>
      </c>
    </row>
    <row r="210" spans="1:17" s="220" customFormat="1" ht="12.75" x14ac:dyDescent="0.25">
      <c r="A210" s="55">
        <v>131395</v>
      </c>
      <c r="B210" s="285">
        <v>581648.81279999902</v>
      </c>
      <c r="C210" s="285">
        <v>272983.8726</v>
      </c>
      <c r="D210" s="55">
        <v>12</v>
      </c>
      <c r="E210" s="55">
        <v>12</v>
      </c>
      <c r="F210" s="221">
        <v>-43949.699999999903</v>
      </c>
      <c r="G210" s="225">
        <v>2057</v>
      </c>
      <c r="H210" s="225" t="s">
        <v>2016</v>
      </c>
      <c r="I210" s="225" t="s">
        <v>1754</v>
      </c>
      <c r="J210" s="226" t="s">
        <v>2017</v>
      </c>
      <c r="K210" s="227" t="s">
        <v>35</v>
      </c>
      <c r="L210" s="226">
        <v>1040</v>
      </c>
      <c r="M210" s="226">
        <v>478</v>
      </c>
      <c r="N210" s="125">
        <v>-61225.897999999994</v>
      </c>
      <c r="O210" s="125">
        <v>-69437.730857142858</v>
      </c>
      <c r="P210" s="125">
        <v>-60751.938090909083</v>
      </c>
      <c r="Q210" s="125">
        <v>-79981.342299999989</v>
      </c>
    </row>
    <row r="211" spans="1:17" s="220" customFormat="1" ht="12.75" x14ac:dyDescent="0.25">
      <c r="A211" s="55">
        <v>131399</v>
      </c>
      <c r="B211" s="285">
        <v>558550.80059999903</v>
      </c>
      <c r="C211" s="285">
        <v>289276.0209</v>
      </c>
      <c r="D211" s="55">
        <v>12</v>
      </c>
      <c r="E211" s="55">
        <v>12</v>
      </c>
      <c r="F211" s="221">
        <v>-139237.41</v>
      </c>
      <c r="G211" s="225">
        <v>2280</v>
      </c>
      <c r="H211" s="225" t="s">
        <v>2018</v>
      </c>
      <c r="I211" s="55" t="s">
        <v>1754</v>
      </c>
      <c r="J211" s="226" t="s">
        <v>2017</v>
      </c>
      <c r="K211" s="227" t="s">
        <v>35</v>
      </c>
      <c r="L211" s="226">
        <v>882</v>
      </c>
      <c r="M211" s="226">
        <v>400</v>
      </c>
      <c r="N211" s="125">
        <v>-190014.1734</v>
      </c>
      <c r="O211" s="125">
        <v>-191739.68661538462</v>
      </c>
      <c r="P211" s="125">
        <v>-194748.91136363632</v>
      </c>
      <c r="Q211" s="125">
        <v>-242002.71429999999</v>
      </c>
    </row>
    <row r="212" spans="1:17" s="220" customFormat="1" ht="12.75" x14ac:dyDescent="0.25">
      <c r="A212" s="55">
        <v>131407</v>
      </c>
      <c r="B212" s="285">
        <v>594355.84860000003</v>
      </c>
      <c r="C212" s="285">
        <v>286092.7476</v>
      </c>
      <c r="D212" s="55">
        <v>7</v>
      </c>
      <c r="E212" s="55">
        <v>12</v>
      </c>
      <c r="F212" s="221">
        <v>-18753.810000000001</v>
      </c>
      <c r="G212" s="225">
        <v>1734</v>
      </c>
      <c r="H212" s="225" t="s">
        <v>2019</v>
      </c>
      <c r="I212" s="225" t="s">
        <v>1754</v>
      </c>
      <c r="J212" s="226" t="s">
        <v>1989</v>
      </c>
      <c r="K212" s="227" t="s">
        <v>35</v>
      </c>
      <c r="L212" s="226">
        <v>865</v>
      </c>
      <c r="M212" s="226">
        <v>260</v>
      </c>
      <c r="N212" s="125">
        <v>-18753.810000000001</v>
      </c>
      <c r="O212" s="125">
        <v>-21465.610926000001</v>
      </c>
      <c r="P212" s="125">
        <v>-23346.618069</v>
      </c>
      <c r="Q212" s="125">
        <v>-24117.399660000003</v>
      </c>
    </row>
    <row r="213" spans="1:17" s="220" customFormat="1" ht="12.75" x14ac:dyDescent="0.25">
      <c r="A213" s="55">
        <v>131408</v>
      </c>
      <c r="B213" s="285">
        <v>568576.44979999901</v>
      </c>
      <c r="C213" s="285">
        <v>297350.971499999</v>
      </c>
      <c r="D213" s="55">
        <v>3</v>
      </c>
      <c r="E213" s="55">
        <v>12</v>
      </c>
      <c r="F213" s="221">
        <v>-400.05</v>
      </c>
      <c r="G213" s="235">
        <v>1739</v>
      </c>
      <c r="H213" s="235" t="s">
        <v>2020</v>
      </c>
      <c r="I213" s="235" t="s">
        <v>1754</v>
      </c>
      <c r="J213" s="235">
        <v>1995</v>
      </c>
      <c r="K213" s="235" t="s">
        <v>35</v>
      </c>
      <c r="L213" s="235">
        <v>298</v>
      </c>
      <c r="M213" s="235">
        <v>246</v>
      </c>
      <c r="N213" s="125">
        <v>-400.05</v>
      </c>
      <c r="O213" s="125">
        <v>-457.89723000000004</v>
      </c>
      <c r="P213" s="125">
        <v>-498.022245</v>
      </c>
      <c r="Q213" s="125">
        <v>-514.46429999999998</v>
      </c>
    </row>
    <row r="214" spans="1:17" s="220" customFormat="1" ht="12.75" x14ac:dyDescent="0.25">
      <c r="A214" s="55">
        <v>131410</v>
      </c>
      <c r="B214" s="285">
        <v>567401.14099999901</v>
      </c>
      <c r="C214" s="285">
        <v>282952.4938</v>
      </c>
      <c r="D214" s="55">
        <v>7</v>
      </c>
      <c r="E214" s="55">
        <v>10</v>
      </c>
      <c r="F214" s="221">
        <v>0</v>
      </c>
      <c r="G214" s="230">
        <v>943</v>
      </c>
      <c r="H214" s="231" t="s">
        <v>2021</v>
      </c>
      <c r="I214" s="231" t="s">
        <v>1762</v>
      </c>
      <c r="J214" s="232">
        <v>1993</v>
      </c>
      <c r="K214" s="232">
        <v>2005</v>
      </c>
      <c r="L214" s="224">
        <v>180</v>
      </c>
      <c r="M214" s="224">
        <v>97</v>
      </c>
      <c r="N214" s="125">
        <v>0</v>
      </c>
      <c r="O214" s="125">
        <v>0</v>
      </c>
      <c r="P214" s="125">
        <v>0</v>
      </c>
      <c r="Q214" s="125">
        <v>0</v>
      </c>
    </row>
    <row r="215" spans="1:17" s="220" customFormat="1" ht="25.5" x14ac:dyDescent="0.25">
      <c r="A215" s="55">
        <v>131411</v>
      </c>
      <c r="B215" s="285">
        <v>568597.353</v>
      </c>
      <c r="C215" s="285">
        <v>297442.05180000002</v>
      </c>
      <c r="D215" s="55">
        <v>12</v>
      </c>
      <c r="E215" s="55">
        <v>12</v>
      </c>
      <c r="F215" s="221">
        <v>-4259.3599999999897</v>
      </c>
      <c r="G215" s="225">
        <v>2015</v>
      </c>
      <c r="H215" s="225" t="s">
        <v>2022</v>
      </c>
      <c r="I215" s="225" t="s">
        <v>1928</v>
      </c>
      <c r="J215" s="226" t="s">
        <v>2023</v>
      </c>
      <c r="K215" s="227" t="s">
        <v>35</v>
      </c>
      <c r="L215" s="226">
        <v>600</v>
      </c>
      <c r="M215" s="226">
        <v>300</v>
      </c>
      <c r="N215" s="125">
        <v>-4259.3599999999897</v>
      </c>
      <c r="O215" s="125">
        <v>-4875.2634559999888</v>
      </c>
      <c r="P215" s="125">
        <v>-5302.4772639999865</v>
      </c>
      <c r="Q215" s="125">
        <v>-5477.5369599999867</v>
      </c>
    </row>
    <row r="216" spans="1:17" s="220" customFormat="1" ht="12.75" x14ac:dyDescent="0.25">
      <c r="A216" s="55">
        <v>131412</v>
      </c>
      <c r="B216" s="285">
        <v>568657.51139999903</v>
      </c>
      <c r="C216" s="285">
        <v>297450.56790000002</v>
      </c>
      <c r="D216" s="55">
        <v>3</v>
      </c>
      <c r="E216" s="55">
        <v>12</v>
      </c>
      <c r="F216" s="221">
        <v>-444.48</v>
      </c>
      <c r="G216" s="235">
        <v>68983</v>
      </c>
      <c r="H216" s="235" t="s">
        <v>2024</v>
      </c>
      <c r="I216" s="235" t="s">
        <v>1754</v>
      </c>
      <c r="J216" s="235">
        <v>1995</v>
      </c>
      <c r="K216" s="235" t="s">
        <v>35</v>
      </c>
      <c r="L216" s="235">
        <v>298</v>
      </c>
      <c r="M216" s="235">
        <v>252</v>
      </c>
      <c r="N216" s="125">
        <v>-444.48</v>
      </c>
      <c r="O216" s="125">
        <v>-508.75180800000004</v>
      </c>
      <c r="P216" s="125">
        <v>-553.33315199999993</v>
      </c>
      <c r="Q216" s="125">
        <v>-571.60128000000009</v>
      </c>
    </row>
    <row r="217" spans="1:17" s="220" customFormat="1" ht="12.75" x14ac:dyDescent="0.25">
      <c r="A217" s="55">
        <v>131413</v>
      </c>
      <c r="B217" s="285">
        <v>566694.005</v>
      </c>
      <c r="C217" s="285">
        <v>300623.913899999</v>
      </c>
      <c r="D217" s="55">
        <v>12</v>
      </c>
      <c r="E217" s="55">
        <v>12</v>
      </c>
      <c r="F217" s="221">
        <v>-42772.209999999897</v>
      </c>
      <c r="G217" s="225">
        <v>2302</v>
      </c>
      <c r="H217" s="225" t="s">
        <v>2025</v>
      </c>
      <c r="I217" s="225" t="s">
        <v>1754</v>
      </c>
      <c r="J217" s="226" t="s">
        <v>2017</v>
      </c>
      <c r="K217" s="227" t="s">
        <v>35</v>
      </c>
      <c r="L217" s="226">
        <v>752</v>
      </c>
      <c r="M217" s="226">
        <v>295</v>
      </c>
      <c r="N217" s="125">
        <v>-39330.85992857143</v>
      </c>
      <c r="O217" s="125">
        <v>-66391.713785714281</v>
      </c>
      <c r="P217" s="125">
        <v>-42425.488272727271</v>
      </c>
      <c r="Q217" s="125">
        <v>-77414.667099999991</v>
      </c>
    </row>
    <row r="218" spans="1:17" s="220" customFormat="1" ht="12.75" x14ac:dyDescent="0.25">
      <c r="A218" s="55">
        <v>131415</v>
      </c>
      <c r="B218" s="285">
        <v>566768.07140000002</v>
      </c>
      <c r="C218" s="285">
        <v>302468.25870000001</v>
      </c>
      <c r="D218" s="55">
        <v>5</v>
      </c>
      <c r="E218" s="55">
        <v>10</v>
      </c>
      <c r="F218" s="221">
        <v>-29.3</v>
      </c>
      <c r="G218" s="230">
        <v>1604</v>
      </c>
      <c r="H218" s="231" t="s">
        <v>2026</v>
      </c>
      <c r="I218" s="231" t="s">
        <v>1754</v>
      </c>
      <c r="J218" s="232">
        <v>1995</v>
      </c>
      <c r="K218" s="232" t="s">
        <v>35</v>
      </c>
      <c r="L218" s="224">
        <v>278</v>
      </c>
      <c r="M218" s="224">
        <v>102</v>
      </c>
      <c r="N218" s="125">
        <v>-29.3</v>
      </c>
      <c r="O218" s="125">
        <v>-33.53678</v>
      </c>
      <c r="P218" s="125">
        <v>-36.475569999999998</v>
      </c>
      <c r="Q218" s="125">
        <v>-37.6798</v>
      </c>
    </row>
    <row r="219" spans="1:17" s="220" customFormat="1" ht="12.75" x14ac:dyDescent="0.25">
      <c r="A219" s="55">
        <v>131416</v>
      </c>
      <c r="B219" s="285">
        <v>573453.85939999903</v>
      </c>
      <c r="C219" s="285">
        <v>293469.95309999899</v>
      </c>
      <c r="D219" s="55">
        <v>3</v>
      </c>
      <c r="E219" s="55">
        <v>12</v>
      </c>
      <c r="F219" s="221">
        <v>-7189.4499999999898</v>
      </c>
      <c r="G219" s="230">
        <v>2181</v>
      </c>
      <c r="H219" s="231" t="s">
        <v>2027</v>
      </c>
      <c r="I219" s="231" t="s">
        <v>1754</v>
      </c>
      <c r="J219" s="232">
        <v>1999</v>
      </c>
      <c r="K219" s="232" t="s">
        <v>35</v>
      </c>
      <c r="L219" s="224">
        <v>415</v>
      </c>
      <c r="M219" s="224">
        <v>83</v>
      </c>
      <c r="N219" s="125">
        <v>-7189.4499999999898</v>
      </c>
      <c r="O219" s="125">
        <v>-8229.044469999988</v>
      </c>
      <c r="P219" s="125">
        <v>-8950.1463049999857</v>
      </c>
      <c r="Q219" s="125">
        <v>-9245.6326999999874</v>
      </c>
    </row>
    <row r="220" spans="1:17" s="220" customFormat="1" ht="12.75" x14ac:dyDescent="0.25">
      <c r="A220" s="55">
        <v>131418</v>
      </c>
      <c r="B220" s="285">
        <v>581849.57539999904</v>
      </c>
      <c r="C220" s="285">
        <v>305778.9963</v>
      </c>
      <c r="D220" s="55">
        <v>4</v>
      </c>
      <c r="E220" s="55">
        <v>8</v>
      </c>
      <c r="F220" s="221">
        <v>-3470.57</v>
      </c>
      <c r="G220" s="230">
        <v>2673</v>
      </c>
      <c r="H220" s="231" t="s">
        <v>2028</v>
      </c>
      <c r="I220" s="231" t="s">
        <v>1754</v>
      </c>
      <c r="J220" s="232">
        <v>1999</v>
      </c>
      <c r="K220" s="232" t="s">
        <v>35</v>
      </c>
      <c r="L220" s="224">
        <v>195</v>
      </c>
      <c r="M220" s="224">
        <v>65</v>
      </c>
      <c r="N220" s="125">
        <v>-3470.57</v>
      </c>
      <c r="O220" s="125">
        <v>-3972.4144220000003</v>
      </c>
      <c r="P220" s="125">
        <v>-4320.5125929999995</v>
      </c>
      <c r="Q220" s="125">
        <v>-4463.1530200000007</v>
      </c>
    </row>
    <row r="221" spans="1:17" s="220" customFormat="1" ht="12.75" x14ac:dyDescent="0.25">
      <c r="A221" s="55">
        <v>131419</v>
      </c>
      <c r="B221" s="285">
        <v>537319.33180000004</v>
      </c>
      <c r="C221" s="285">
        <v>304294.925099999</v>
      </c>
      <c r="D221" s="55">
        <v>1</v>
      </c>
      <c r="E221" s="55">
        <v>2</v>
      </c>
      <c r="F221" s="221">
        <v>-12289.82</v>
      </c>
      <c r="G221" s="230">
        <v>2259</v>
      </c>
      <c r="H221" s="231" t="s">
        <v>2029</v>
      </c>
      <c r="I221" s="231" t="s">
        <v>1754</v>
      </c>
      <c r="J221" s="232">
        <v>1998</v>
      </c>
      <c r="K221" s="232" t="s">
        <v>35</v>
      </c>
      <c r="L221" s="224">
        <v>120</v>
      </c>
      <c r="M221" s="224">
        <v>90</v>
      </c>
      <c r="N221" s="125">
        <v>-12289.82</v>
      </c>
      <c r="O221" s="125">
        <v>-14066.927972000001</v>
      </c>
      <c r="P221" s="125">
        <v>-15299.596917999997</v>
      </c>
      <c r="Q221" s="125">
        <v>-15804.70852</v>
      </c>
    </row>
    <row r="222" spans="1:17" s="220" customFormat="1" ht="12.75" x14ac:dyDescent="0.25">
      <c r="A222" s="55">
        <v>131420</v>
      </c>
      <c r="B222" s="285">
        <v>572374.01399999904</v>
      </c>
      <c r="C222" s="285">
        <v>297289.32870000001</v>
      </c>
      <c r="D222" s="55">
        <v>9</v>
      </c>
      <c r="E222" s="55">
        <v>12</v>
      </c>
      <c r="F222" s="221">
        <v>-1864.0899999999899</v>
      </c>
      <c r="G222" s="225">
        <v>2036</v>
      </c>
      <c r="H222" s="225" t="s">
        <v>2030</v>
      </c>
      <c r="I222" s="225" t="s">
        <v>1754</v>
      </c>
      <c r="J222" s="226" t="s">
        <v>2031</v>
      </c>
      <c r="K222" s="227" t="s">
        <v>2032</v>
      </c>
      <c r="L222" s="226">
        <v>410</v>
      </c>
      <c r="M222" s="226">
        <v>200</v>
      </c>
      <c r="N222" s="195">
        <v>0</v>
      </c>
      <c r="O222" s="195">
        <v>0</v>
      </c>
      <c r="P222" s="195">
        <v>0</v>
      </c>
      <c r="Q222" s="195">
        <v>0</v>
      </c>
    </row>
    <row r="223" spans="1:17" s="220" customFormat="1" ht="12.75" x14ac:dyDescent="0.25">
      <c r="A223" s="55">
        <v>131421</v>
      </c>
      <c r="B223" s="285">
        <v>567389.25379999902</v>
      </c>
      <c r="C223" s="285">
        <v>282550.40159999899</v>
      </c>
      <c r="D223" s="55">
        <v>3</v>
      </c>
      <c r="E223" s="55">
        <v>10</v>
      </c>
      <c r="F223" s="221">
        <v>-4904.79</v>
      </c>
      <c r="G223" s="230">
        <v>942</v>
      </c>
      <c r="H223" s="231" t="s">
        <v>2033</v>
      </c>
      <c r="I223" s="231" t="s">
        <v>1754</v>
      </c>
      <c r="J223" s="232">
        <v>1992</v>
      </c>
      <c r="K223" s="232" t="s">
        <v>35</v>
      </c>
      <c r="L223" s="224">
        <v>171</v>
      </c>
      <c r="M223" s="224">
        <v>104</v>
      </c>
      <c r="N223" s="125">
        <v>-4904.79</v>
      </c>
      <c r="O223" s="125">
        <v>-5614.0226339999999</v>
      </c>
      <c r="P223" s="125">
        <v>-6105.9730709999994</v>
      </c>
      <c r="Q223" s="125">
        <v>-6307.5599400000001</v>
      </c>
    </row>
    <row r="224" spans="1:17" s="220" customFormat="1" ht="12.75" x14ac:dyDescent="0.25">
      <c r="A224" s="55">
        <v>131422</v>
      </c>
      <c r="B224" s="285">
        <v>581136.64820000005</v>
      </c>
      <c r="C224" s="285">
        <v>284298.612499999</v>
      </c>
      <c r="D224" s="55">
        <v>9</v>
      </c>
      <c r="E224" s="55">
        <v>12</v>
      </c>
      <c r="F224" s="221">
        <v>-8844.1599999999908</v>
      </c>
      <c r="G224" s="230">
        <v>1668</v>
      </c>
      <c r="H224" s="231" t="s">
        <v>2034</v>
      </c>
      <c r="I224" s="231" t="s">
        <v>1754</v>
      </c>
      <c r="J224" s="232">
        <v>1996</v>
      </c>
      <c r="K224" s="232" t="s">
        <v>35</v>
      </c>
      <c r="L224" s="224">
        <v>895</v>
      </c>
      <c r="M224" s="224">
        <v>300</v>
      </c>
      <c r="N224" s="125">
        <v>-8844.1599999999908</v>
      </c>
      <c r="O224" s="125">
        <v>-10123.02553599999</v>
      </c>
      <c r="P224" s="125">
        <v>-11010.094783999988</v>
      </c>
      <c r="Q224" s="125">
        <v>-11373.589759999988</v>
      </c>
    </row>
    <row r="225" spans="1:17" s="220" customFormat="1" ht="12.75" x14ac:dyDescent="0.25">
      <c r="A225" s="55">
        <v>131423</v>
      </c>
      <c r="B225" s="285">
        <v>563129.67379999894</v>
      </c>
      <c r="C225" s="285">
        <v>303268.0539</v>
      </c>
      <c r="D225" s="55">
        <v>3</v>
      </c>
      <c r="E225" s="55">
        <v>12</v>
      </c>
      <c r="F225" s="221">
        <v>-5419.81</v>
      </c>
      <c r="G225" s="230">
        <v>1853</v>
      </c>
      <c r="H225" s="231" t="s">
        <v>2035</v>
      </c>
      <c r="I225" s="231" t="s">
        <v>1754</v>
      </c>
      <c r="J225" s="232">
        <v>1997</v>
      </c>
      <c r="K225" s="232" t="s">
        <v>35</v>
      </c>
      <c r="L225" s="224">
        <v>315</v>
      </c>
      <c r="M225" s="224">
        <v>160</v>
      </c>
      <c r="N225" s="125">
        <v>-5419.81</v>
      </c>
      <c r="O225" s="125">
        <v>-6203.5145260000008</v>
      </c>
      <c r="P225" s="125">
        <v>-6747.1214689999997</v>
      </c>
      <c r="Q225" s="125">
        <v>-6969.8756600000006</v>
      </c>
    </row>
    <row r="226" spans="1:17" s="220" customFormat="1" ht="12.75" x14ac:dyDescent="0.25">
      <c r="A226" s="55">
        <v>131424</v>
      </c>
      <c r="B226" s="285">
        <v>558608.57539999904</v>
      </c>
      <c r="C226" s="285">
        <v>281293.43689999898</v>
      </c>
      <c r="D226" s="55">
        <v>4</v>
      </c>
      <c r="E226" s="55">
        <v>8</v>
      </c>
      <c r="F226" s="221">
        <v>-1439.3499999999899</v>
      </c>
      <c r="G226" s="230">
        <v>1390</v>
      </c>
      <c r="H226" s="231" t="s">
        <v>2036</v>
      </c>
      <c r="I226" s="231" t="s">
        <v>1754</v>
      </c>
      <c r="J226" s="232">
        <v>1998</v>
      </c>
      <c r="K226" s="232" t="s">
        <v>35</v>
      </c>
      <c r="L226" s="224">
        <v>298</v>
      </c>
      <c r="M226" s="224">
        <v>126</v>
      </c>
      <c r="N226" s="125">
        <v>-1439.3499999999899</v>
      </c>
      <c r="O226" s="125">
        <v>-1647.4800099999886</v>
      </c>
      <c r="P226" s="125">
        <v>-1791.8468149999874</v>
      </c>
      <c r="Q226" s="125">
        <v>-1851.0040999999871</v>
      </c>
    </row>
    <row r="227" spans="1:17" s="220" customFormat="1" ht="12.75" x14ac:dyDescent="0.25">
      <c r="A227" s="55">
        <v>131425</v>
      </c>
      <c r="B227" s="285">
        <v>570733.51939999894</v>
      </c>
      <c r="C227" s="285">
        <v>289492.31310000003</v>
      </c>
      <c r="D227" s="55">
        <v>3</v>
      </c>
      <c r="E227" s="55">
        <v>12</v>
      </c>
      <c r="F227" s="221">
        <v>-1010.7</v>
      </c>
      <c r="G227" s="230">
        <v>3022</v>
      </c>
      <c r="H227" s="231" t="s">
        <v>2037</v>
      </c>
      <c r="I227" s="231" t="s">
        <v>1754</v>
      </c>
      <c r="J227" s="232">
        <v>2000</v>
      </c>
      <c r="K227" s="232" t="s">
        <v>35</v>
      </c>
      <c r="L227" s="224">
        <v>284</v>
      </c>
      <c r="M227" s="224">
        <v>59</v>
      </c>
      <c r="N227" s="125">
        <v>-1010.7</v>
      </c>
      <c r="O227" s="125">
        <v>-1156.8472200000001</v>
      </c>
      <c r="P227" s="125">
        <v>-1258.2204299999999</v>
      </c>
      <c r="Q227" s="125">
        <v>-1299.7602000000002</v>
      </c>
    </row>
    <row r="228" spans="1:17" s="220" customFormat="1" ht="12.75" x14ac:dyDescent="0.25">
      <c r="A228" s="55">
        <v>131426</v>
      </c>
      <c r="B228" s="287">
        <v>567839.08680000005</v>
      </c>
      <c r="C228" s="287">
        <v>304627.2942</v>
      </c>
      <c r="D228" s="222">
        <v>4</v>
      </c>
      <c r="E228" s="222">
        <v>12</v>
      </c>
      <c r="F228" s="234">
        <v>-29000.799999999901</v>
      </c>
      <c r="G228" s="230">
        <v>1280</v>
      </c>
      <c r="H228" s="231" t="s">
        <v>2038</v>
      </c>
      <c r="I228" s="231" t="s">
        <v>1754</v>
      </c>
      <c r="J228" s="232">
        <v>2009</v>
      </c>
      <c r="K228" s="232" t="s">
        <v>35</v>
      </c>
      <c r="L228" s="224">
        <v>440</v>
      </c>
      <c r="M228" s="224">
        <v>95</v>
      </c>
      <c r="N228" s="125">
        <v>-29000.799999999901</v>
      </c>
      <c r="O228" s="125">
        <v>-33194.315679999891</v>
      </c>
      <c r="P228" s="125">
        <v>-36103.095919999876</v>
      </c>
      <c r="Q228" s="125">
        <v>-37295.028799999876</v>
      </c>
    </row>
    <row r="229" spans="1:17" s="220" customFormat="1" ht="12.75" x14ac:dyDescent="0.25">
      <c r="A229" s="55">
        <v>131427</v>
      </c>
      <c r="B229" s="285">
        <v>586698.94339999906</v>
      </c>
      <c r="C229" s="285">
        <v>304620.75630000001</v>
      </c>
      <c r="D229" s="55">
        <v>7</v>
      </c>
      <c r="E229" s="55">
        <v>12</v>
      </c>
      <c r="F229" s="221">
        <v>-848.85</v>
      </c>
      <c r="G229" s="230">
        <v>1857</v>
      </c>
      <c r="H229" s="231" t="s">
        <v>2039</v>
      </c>
      <c r="I229" s="231" t="s">
        <v>1754</v>
      </c>
      <c r="J229" s="232">
        <v>1997</v>
      </c>
      <c r="K229" s="232" t="s">
        <v>35</v>
      </c>
      <c r="L229" s="224">
        <v>465</v>
      </c>
      <c r="M229" s="224">
        <v>200</v>
      </c>
      <c r="N229" s="125">
        <v>-848.85</v>
      </c>
      <c r="O229" s="125">
        <v>-971.5937100000001</v>
      </c>
      <c r="P229" s="125">
        <v>-1056.733365</v>
      </c>
      <c r="Q229" s="125">
        <v>-1091.6211000000001</v>
      </c>
    </row>
    <row r="230" spans="1:17" s="220" customFormat="1" ht="12.75" x14ac:dyDescent="0.25">
      <c r="A230" s="55">
        <v>131428</v>
      </c>
      <c r="B230" s="285">
        <v>568803.22100000002</v>
      </c>
      <c r="C230" s="285">
        <v>302104.93709999899</v>
      </c>
      <c r="D230" s="55">
        <v>6</v>
      </c>
      <c r="E230" s="55">
        <v>10</v>
      </c>
      <c r="F230" s="221">
        <v>-132.979999999999</v>
      </c>
      <c r="G230" s="230">
        <v>1391</v>
      </c>
      <c r="H230" s="231" t="s">
        <v>2040</v>
      </c>
      <c r="I230" s="231" t="s">
        <v>1754</v>
      </c>
      <c r="J230" s="232">
        <v>1997</v>
      </c>
      <c r="K230" s="232" t="s">
        <v>35</v>
      </c>
      <c r="L230" s="224">
        <v>305</v>
      </c>
      <c r="M230" s="224">
        <v>148</v>
      </c>
      <c r="N230" s="125">
        <v>-132.979999999999</v>
      </c>
      <c r="O230" s="125">
        <v>-152.20890799999887</v>
      </c>
      <c r="P230" s="125">
        <v>-165.54680199999873</v>
      </c>
      <c r="Q230" s="125">
        <v>-171.01227999999873</v>
      </c>
    </row>
    <row r="231" spans="1:17" s="220" customFormat="1" ht="12.75" x14ac:dyDescent="0.25">
      <c r="A231" s="55">
        <v>131430</v>
      </c>
      <c r="B231" s="285">
        <v>564024.87139999901</v>
      </c>
      <c r="C231" s="285">
        <v>270867.44809999899</v>
      </c>
      <c r="D231" s="55">
        <v>3</v>
      </c>
      <c r="E231" s="55">
        <v>10</v>
      </c>
      <c r="F231" s="221">
        <v>-1626.14</v>
      </c>
      <c r="G231" s="230">
        <v>1574</v>
      </c>
      <c r="H231" s="231" t="s">
        <v>2041</v>
      </c>
      <c r="I231" s="231" t="s">
        <v>1754</v>
      </c>
      <c r="J231" s="232">
        <v>1995</v>
      </c>
      <c r="K231" s="232" t="s">
        <v>35</v>
      </c>
      <c r="L231" s="224">
        <v>315</v>
      </c>
      <c r="M231" s="224">
        <v>58</v>
      </c>
      <c r="N231" s="125">
        <v>-1626.14</v>
      </c>
      <c r="O231" s="125">
        <v>-1861.2798440000001</v>
      </c>
      <c r="P231" s="125">
        <v>-2024.3816859999999</v>
      </c>
      <c r="Q231" s="125">
        <v>-2091.2160400000002</v>
      </c>
    </row>
    <row r="232" spans="1:17" s="220" customFormat="1" ht="12.75" x14ac:dyDescent="0.25">
      <c r="A232" s="55">
        <v>131431</v>
      </c>
      <c r="B232" s="285">
        <v>586985.15060000005</v>
      </c>
      <c r="C232" s="285">
        <v>284943.32549999899</v>
      </c>
      <c r="D232" s="55">
        <v>3</v>
      </c>
      <c r="E232" s="55">
        <v>10</v>
      </c>
      <c r="F232" s="221">
        <v>-37.869999999999898</v>
      </c>
      <c r="G232" s="230">
        <v>1678</v>
      </c>
      <c r="H232" s="231" t="s">
        <v>2042</v>
      </c>
      <c r="I232" s="231" t="s">
        <v>1754</v>
      </c>
      <c r="J232" s="232">
        <v>1996</v>
      </c>
      <c r="K232" s="232" t="s">
        <v>35</v>
      </c>
      <c r="L232" s="224">
        <v>320</v>
      </c>
      <c r="M232" s="224">
        <v>63</v>
      </c>
      <c r="N232" s="125">
        <v>-37.869999999999898</v>
      </c>
      <c r="O232" s="125">
        <v>-43.346001999999885</v>
      </c>
      <c r="P232" s="125">
        <v>-47.144362999999871</v>
      </c>
      <c r="Q232" s="125">
        <v>-48.700819999999872</v>
      </c>
    </row>
    <row r="233" spans="1:17" s="220" customFormat="1" ht="12.75" x14ac:dyDescent="0.25">
      <c r="A233" s="55">
        <v>131436</v>
      </c>
      <c r="B233" s="285">
        <v>578374.24580000003</v>
      </c>
      <c r="C233" s="285">
        <v>304037.06430000003</v>
      </c>
      <c r="D233" s="55">
        <v>6</v>
      </c>
      <c r="E233" s="55">
        <v>10</v>
      </c>
      <c r="F233" s="221">
        <v>0</v>
      </c>
      <c r="G233" s="55"/>
      <c r="H233" s="55"/>
      <c r="I233" s="55" t="s">
        <v>1762</v>
      </c>
      <c r="J233" s="222">
        <v>2000</v>
      </c>
      <c r="K233" s="222"/>
      <c r="L233" s="226">
        <v>200</v>
      </c>
      <c r="M233" s="226">
        <v>35</v>
      </c>
      <c r="N233" s="125">
        <v>0</v>
      </c>
      <c r="O233" s="125">
        <v>0</v>
      </c>
      <c r="P233" s="125">
        <v>0</v>
      </c>
      <c r="Q233" s="125">
        <v>0</v>
      </c>
    </row>
    <row r="234" spans="1:17" s="220" customFormat="1" ht="12.75" x14ac:dyDescent="0.25">
      <c r="A234" s="55">
        <v>131437</v>
      </c>
      <c r="B234" s="285">
        <v>580935.17539999902</v>
      </c>
      <c r="C234" s="285">
        <v>272972.30550000002</v>
      </c>
      <c r="D234" s="55">
        <v>3</v>
      </c>
      <c r="E234" s="55">
        <v>10</v>
      </c>
      <c r="F234" s="221">
        <v>-970.55999999999904</v>
      </c>
      <c r="G234" s="231">
        <v>2966</v>
      </c>
      <c r="H234" s="231" t="s">
        <v>2043</v>
      </c>
      <c r="I234" s="233" t="s">
        <v>1754</v>
      </c>
      <c r="J234" s="223">
        <v>1999</v>
      </c>
      <c r="K234" s="223" t="s">
        <v>35</v>
      </c>
      <c r="L234" s="224">
        <v>400</v>
      </c>
      <c r="M234" s="224">
        <v>59</v>
      </c>
      <c r="N234" s="125">
        <v>-970.55999999999904</v>
      </c>
      <c r="O234" s="125">
        <v>-1110.9029759999989</v>
      </c>
      <c r="P234" s="125">
        <v>-1208.2501439999987</v>
      </c>
      <c r="Q234" s="125">
        <v>-1248.1401599999988</v>
      </c>
    </row>
    <row r="235" spans="1:17" s="220" customFormat="1" ht="12.75" x14ac:dyDescent="0.25">
      <c r="A235" s="55">
        <v>131439</v>
      </c>
      <c r="B235" s="285">
        <v>557034.89300000004</v>
      </c>
      <c r="C235" s="285">
        <v>284582.04599999898</v>
      </c>
      <c r="D235" s="55">
        <v>3</v>
      </c>
      <c r="E235" s="55">
        <v>10</v>
      </c>
      <c r="F235" s="221">
        <v>-10679.17</v>
      </c>
      <c r="G235" s="230">
        <v>3159</v>
      </c>
      <c r="H235" s="231" t="s">
        <v>2044</v>
      </c>
      <c r="I235" s="231" t="s">
        <v>1754</v>
      </c>
      <c r="J235" s="232">
        <v>2001</v>
      </c>
      <c r="K235" s="232" t="s">
        <v>35</v>
      </c>
      <c r="L235" s="224">
        <v>465</v>
      </c>
      <c r="M235" s="224">
        <v>82</v>
      </c>
      <c r="N235" s="125">
        <v>-10679.17</v>
      </c>
      <c r="O235" s="125">
        <v>-12223.377982</v>
      </c>
      <c r="P235" s="125">
        <v>-13294.498732999999</v>
      </c>
      <c r="Q235" s="125">
        <v>-13733.412620000001</v>
      </c>
    </row>
    <row r="236" spans="1:17" s="220" customFormat="1" ht="12.75" x14ac:dyDescent="0.25">
      <c r="A236" s="55">
        <v>131440</v>
      </c>
      <c r="B236" s="285">
        <v>561655.09409999906</v>
      </c>
      <c r="C236" s="285">
        <v>294477.49690000003</v>
      </c>
      <c r="D236" s="55">
        <v>7</v>
      </c>
      <c r="E236" s="55">
        <v>12</v>
      </c>
      <c r="F236" s="221">
        <v>0</v>
      </c>
      <c r="G236" s="55"/>
      <c r="H236" s="225" t="s">
        <v>2045</v>
      </c>
      <c r="I236" s="55" t="s">
        <v>1762</v>
      </c>
      <c r="J236" s="222">
        <v>2000</v>
      </c>
      <c r="K236" s="222"/>
      <c r="L236" s="226">
        <v>285</v>
      </c>
      <c r="M236" s="226">
        <v>80</v>
      </c>
      <c r="N236" s="125">
        <v>0</v>
      </c>
      <c r="O236" s="125">
        <v>0</v>
      </c>
      <c r="P236" s="125">
        <v>0</v>
      </c>
      <c r="Q236" s="125">
        <v>0</v>
      </c>
    </row>
    <row r="237" spans="1:17" s="220" customFormat="1" ht="12.75" x14ac:dyDescent="0.25">
      <c r="A237" s="55">
        <v>131444</v>
      </c>
      <c r="B237" s="285">
        <v>567357.55460000003</v>
      </c>
      <c r="C237" s="285">
        <v>281082.51530000003</v>
      </c>
      <c r="D237" s="55">
        <v>12</v>
      </c>
      <c r="E237" s="55">
        <v>12</v>
      </c>
      <c r="F237" s="221">
        <v>-68264.169999999896</v>
      </c>
      <c r="G237" s="225">
        <v>2883</v>
      </c>
      <c r="H237" s="225" t="s">
        <v>2046</v>
      </c>
      <c r="I237" s="225" t="s">
        <v>1754</v>
      </c>
      <c r="J237" s="226" t="s">
        <v>2047</v>
      </c>
      <c r="K237" s="227" t="s">
        <v>35</v>
      </c>
      <c r="L237" s="226">
        <v>1033</v>
      </c>
      <c r="M237" s="226">
        <v>538</v>
      </c>
      <c r="N237" s="125">
        <v>-31578.317283036016</v>
      </c>
      <c r="O237" s="125">
        <v>-43761.566837337246</v>
      </c>
      <c r="P237" s="125">
        <v>-55499.489142891711</v>
      </c>
      <c r="Q237" s="125">
        <v>-67677.724731796916</v>
      </c>
    </row>
    <row r="238" spans="1:17" s="220" customFormat="1" ht="25.5" x14ac:dyDescent="0.25">
      <c r="A238" s="55">
        <v>131445</v>
      </c>
      <c r="B238" s="285">
        <v>597449.5442</v>
      </c>
      <c r="C238" s="285">
        <v>278209.9277</v>
      </c>
      <c r="D238" s="55">
        <v>12</v>
      </c>
      <c r="E238" s="55">
        <v>12</v>
      </c>
      <c r="F238" s="221">
        <v>-45.49</v>
      </c>
      <c r="G238" s="230">
        <v>2353</v>
      </c>
      <c r="H238" s="231" t="s">
        <v>2048</v>
      </c>
      <c r="I238" s="231" t="s">
        <v>1928</v>
      </c>
      <c r="J238" s="232">
        <v>2001</v>
      </c>
      <c r="K238" s="232" t="s">
        <v>35</v>
      </c>
      <c r="L238" s="224">
        <v>1043</v>
      </c>
      <c r="M238" s="224">
        <v>514</v>
      </c>
      <c r="N238" s="125">
        <v>-45.49</v>
      </c>
      <c r="O238" s="125">
        <v>-52.067854000000004</v>
      </c>
      <c r="P238" s="125">
        <v>-56.630500999999995</v>
      </c>
      <c r="Q238" s="125">
        <v>-58.500140000000002</v>
      </c>
    </row>
    <row r="239" spans="1:17" s="220" customFormat="1" ht="12.75" x14ac:dyDescent="0.25">
      <c r="A239" s="55">
        <v>131449</v>
      </c>
      <c r="B239" s="285">
        <v>577282.14740000002</v>
      </c>
      <c r="C239" s="285">
        <v>293237.08590000001</v>
      </c>
      <c r="D239" s="55">
        <v>12</v>
      </c>
      <c r="E239" s="55">
        <v>12</v>
      </c>
      <c r="F239" s="221">
        <v>-95832.77</v>
      </c>
      <c r="G239" s="55">
        <v>4332</v>
      </c>
      <c r="H239" s="55" t="s">
        <v>2049</v>
      </c>
      <c r="I239" s="55" t="s">
        <v>1754</v>
      </c>
      <c r="J239" s="222">
        <v>2004</v>
      </c>
      <c r="K239" s="236" t="s">
        <v>35</v>
      </c>
      <c r="L239" s="222">
        <v>815</v>
      </c>
      <c r="M239" s="222">
        <v>342</v>
      </c>
      <c r="N239" s="125">
        <v>-213927.79457142856</v>
      </c>
      <c r="O239" s="125">
        <v>-218196.0379285714</v>
      </c>
      <c r="P239" s="125">
        <v>-216332.31645454545</v>
      </c>
      <c r="Q239" s="125">
        <v>-217445.51459999999</v>
      </c>
    </row>
    <row r="240" spans="1:17" s="220" customFormat="1" ht="12.75" x14ac:dyDescent="0.25">
      <c r="A240" s="55">
        <v>131453</v>
      </c>
      <c r="B240" s="285">
        <v>597479.41460000002</v>
      </c>
      <c r="C240" s="285">
        <v>278239.676199999</v>
      </c>
      <c r="D240" s="55">
        <v>12</v>
      </c>
      <c r="E240" s="55">
        <v>12</v>
      </c>
      <c r="F240" s="221">
        <v>-183.12</v>
      </c>
      <c r="G240" s="231">
        <v>3061</v>
      </c>
      <c r="H240" s="231" t="s">
        <v>2050</v>
      </c>
      <c r="I240" s="233" t="s">
        <v>1762</v>
      </c>
      <c r="J240" s="223">
        <v>2001</v>
      </c>
      <c r="K240" s="223" t="s">
        <v>35</v>
      </c>
      <c r="L240" s="223">
        <v>982</v>
      </c>
      <c r="M240" s="223">
        <v>514</v>
      </c>
      <c r="N240" s="125">
        <v>-183.12</v>
      </c>
      <c r="O240" s="125">
        <v>-209.599152</v>
      </c>
      <c r="P240" s="125">
        <v>-227.96608799999998</v>
      </c>
      <c r="Q240" s="125">
        <v>-235.49232000000001</v>
      </c>
    </row>
    <row r="241" spans="1:17" s="220" customFormat="1" ht="12.75" x14ac:dyDescent="0.25">
      <c r="A241" s="55">
        <v>131455</v>
      </c>
      <c r="B241" s="285">
        <v>587389.31539999903</v>
      </c>
      <c r="C241" s="285">
        <v>293814.98670000001</v>
      </c>
      <c r="D241" s="55">
        <v>3</v>
      </c>
      <c r="E241" s="55">
        <v>10</v>
      </c>
      <c r="F241" s="221">
        <v>-7427.3299999999899</v>
      </c>
      <c r="G241" s="230">
        <v>3399</v>
      </c>
      <c r="H241" s="231" t="s">
        <v>2051</v>
      </c>
      <c r="I241" s="231" t="s">
        <v>1754</v>
      </c>
      <c r="J241" s="232">
        <v>2001</v>
      </c>
      <c r="K241" s="232" t="s">
        <v>35</v>
      </c>
      <c r="L241" s="224">
        <v>315</v>
      </c>
      <c r="M241" s="224">
        <v>105</v>
      </c>
      <c r="N241" s="125">
        <v>-7427.3299999999899</v>
      </c>
      <c r="O241" s="125">
        <v>-8501.3219179999887</v>
      </c>
      <c r="P241" s="125">
        <v>-9246.2831169999863</v>
      </c>
      <c r="Q241" s="125">
        <v>-9551.546379999987</v>
      </c>
    </row>
    <row r="242" spans="1:17" s="220" customFormat="1" ht="12.75" x14ac:dyDescent="0.25">
      <c r="A242" s="55">
        <v>131457</v>
      </c>
      <c r="B242" s="285">
        <v>550219.32120000001</v>
      </c>
      <c r="C242" s="285">
        <v>304344.3027</v>
      </c>
      <c r="D242" s="55">
        <v>7</v>
      </c>
      <c r="E242" s="55">
        <v>12</v>
      </c>
      <c r="F242" s="221">
        <v>-15.38</v>
      </c>
      <c r="G242" s="230">
        <v>3755</v>
      </c>
      <c r="H242" s="231" t="s">
        <v>2052</v>
      </c>
      <c r="I242" s="231" t="s">
        <v>1754</v>
      </c>
      <c r="J242" s="232">
        <v>2003</v>
      </c>
      <c r="K242" s="232" t="s">
        <v>35</v>
      </c>
      <c r="L242" s="224">
        <v>550</v>
      </c>
      <c r="M242" s="224">
        <v>273</v>
      </c>
      <c r="N242" s="125">
        <v>-15.38</v>
      </c>
      <c r="O242" s="125">
        <v>-17.603948000000003</v>
      </c>
      <c r="P242" s="125">
        <v>-19.146561999999999</v>
      </c>
      <c r="Q242" s="125">
        <v>-19.778680000000001</v>
      </c>
    </row>
    <row r="243" spans="1:17" s="220" customFormat="1" ht="12.75" x14ac:dyDescent="0.25">
      <c r="A243" s="55">
        <v>131458</v>
      </c>
      <c r="B243" s="285">
        <v>557859.68180000002</v>
      </c>
      <c r="C243" s="285">
        <v>273689.62180000002</v>
      </c>
      <c r="D243" s="55">
        <v>3</v>
      </c>
      <c r="E243" s="55">
        <v>10</v>
      </c>
      <c r="F243" s="221">
        <v>-1126.4000000000001</v>
      </c>
      <c r="G243" s="230">
        <v>3740</v>
      </c>
      <c r="H243" s="231" t="s">
        <v>2053</v>
      </c>
      <c r="I243" s="231" t="s">
        <v>1754</v>
      </c>
      <c r="J243" s="232">
        <v>2003</v>
      </c>
      <c r="K243" s="232" t="s">
        <v>35</v>
      </c>
      <c r="L243" s="224">
        <v>310</v>
      </c>
      <c r="M243" s="224">
        <v>105</v>
      </c>
      <c r="N243" s="125">
        <v>-1126.4000000000001</v>
      </c>
      <c r="O243" s="125">
        <v>-1289.2774400000001</v>
      </c>
      <c r="P243" s="125">
        <v>-1402.2553599999999</v>
      </c>
      <c r="Q243" s="125">
        <v>-1448.5504000000001</v>
      </c>
    </row>
    <row r="244" spans="1:17" s="220" customFormat="1" ht="12.75" x14ac:dyDescent="0.25">
      <c r="A244" s="55">
        <v>131461</v>
      </c>
      <c r="B244" s="285">
        <v>571686.01939999894</v>
      </c>
      <c r="C244" s="285">
        <v>284642.9755</v>
      </c>
      <c r="D244" s="55">
        <v>12</v>
      </c>
      <c r="E244" s="55">
        <v>12</v>
      </c>
      <c r="F244" s="221">
        <v>-243005.16</v>
      </c>
      <c r="G244" s="55">
        <v>4333</v>
      </c>
      <c r="H244" s="55" t="s">
        <v>2054</v>
      </c>
      <c r="I244" s="55" t="s">
        <v>1754</v>
      </c>
      <c r="J244" s="222">
        <v>2003</v>
      </c>
      <c r="K244" s="236" t="s">
        <v>35</v>
      </c>
      <c r="L244" s="222">
        <v>800</v>
      </c>
      <c r="M244" s="222">
        <v>312</v>
      </c>
      <c r="N244" s="125">
        <v>-242172.68014285713</v>
      </c>
      <c r="O244" s="125">
        <v>-262673.61635714286</v>
      </c>
      <c r="P244" s="125">
        <v>-342721.6255454545</v>
      </c>
      <c r="Q244" s="125">
        <v>-314805.38689999998</v>
      </c>
    </row>
    <row r="245" spans="1:17" s="220" customFormat="1" ht="12.75" x14ac:dyDescent="0.25">
      <c r="A245" s="55">
        <v>131466</v>
      </c>
      <c r="B245" s="285">
        <v>572048.73140000005</v>
      </c>
      <c r="C245" s="285">
        <v>284674.00420000002</v>
      </c>
      <c r="D245" s="55">
        <v>6</v>
      </c>
      <c r="E245" s="55">
        <v>8</v>
      </c>
      <c r="F245" s="221">
        <v>0</v>
      </c>
      <c r="G245" s="55"/>
      <c r="H245" s="55" t="s">
        <v>2055</v>
      </c>
      <c r="I245" s="55" t="s">
        <v>1762</v>
      </c>
      <c r="J245" s="222">
        <v>2003</v>
      </c>
      <c r="K245" s="222"/>
      <c r="L245" s="226">
        <v>158</v>
      </c>
      <c r="M245" s="226">
        <v>58</v>
      </c>
      <c r="N245" s="125">
        <v>0</v>
      </c>
      <c r="O245" s="125">
        <v>0</v>
      </c>
      <c r="P245" s="125">
        <v>0</v>
      </c>
      <c r="Q245" s="125">
        <v>0</v>
      </c>
    </row>
    <row r="246" spans="1:17" s="220" customFormat="1" ht="12.75" x14ac:dyDescent="0.25">
      <c r="A246" s="55">
        <v>131468</v>
      </c>
      <c r="B246" s="285">
        <v>567667.84100000001</v>
      </c>
      <c r="C246" s="285">
        <v>272086.648099999</v>
      </c>
      <c r="D246" s="55">
        <v>3</v>
      </c>
      <c r="E246" s="55">
        <v>12</v>
      </c>
      <c r="F246" s="221">
        <v>-13337.29</v>
      </c>
      <c r="G246" s="230">
        <v>3961</v>
      </c>
      <c r="H246" s="231" t="s">
        <v>2056</v>
      </c>
      <c r="I246" s="231" t="s">
        <v>1754</v>
      </c>
      <c r="J246" s="232">
        <v>2005</v>
      </c>
      <c r="K246" s="232" t="s">
        <v>35</v>
      </c>
      <c r="L246" s="224">
        <v>580</v>
      </c>
      <c r="M246" s="224">
        <v>75</v>
      </c>
      <c r="N246" s="125">
        <v>-13337.29</v>
      </c>
      <c r="O246" s="125">
        <v>-15265.862134000003</v>
      </c>
      <c r="P246" s="125">
        <v>-16603.592321</v>
      </c>
      <c r="Q246" s="125">
        <v>-17151.754940000003</v>
      </c>
    </row>
    <row r="247" spans="1:17" s="220" customFormat="1" ht="12.75" x14ac:dyDescent="0.25">
      <c r="A247" s="55">
        <v>131473</v>
      </c>
      <c r="B247" s="285">
        <v>559944.51379999903</v>
      </c>
      <c r="C247" s="285">
        <v>269628.466599999</v>
      </c>
      <c r="D247" s="55">
        <v>4</v>
      </c>
      <c r="E247" s="55">
        <v>8</v>
      </c>
      <c r="F247" s="221">
        <v>-1757.99</v>
      </c>
      <c r="G247" s="230">
        <v>4156</v>
      </c>
      <c r="H247" s="231" t="s">
        <v>2057</v>
      </c>
      <c r="I247" s="231" t="s">
        <v>1754</v>
      </c>
      <c r="J247" s="232">
        <v>2004</v>
      </c>
      <c r="K247" s="232" t="s">
        <v>35</v>
      </c>
      <c r="L247" s="224">
        <v>220</v>
      </c>
      <c r="M247" s="224">
        <v>87</v>
      </c>
      <c r="N247" s="125">
        <v>-1757.99</v>
      </c>
      <c r="O247" s="125">
        <v>-2012.1953540000002</v>
      </c>
      <c r="P247" s="125">
        <v>-2188.5217509999998</v>
      </c>
      <c r="Q247" s="125">
        <v>-2260.7751400000002</v>
      </c>
    </row>
    <row r="248" spans="1:17" s="220" customFormat="1" ht="25.5" x14ac:dyDescent="0.25">
      <c r="A248" s="55">
        <v>131475</v>
      </c>
      <c r="B248" s="285">
        <v>574880.15579999902</v>
      </c>
      <c r="C248" s="285">
        <v>303488.4852</v>
      </c>
      <c r="D248" s="55">
        <v>12</v>
      </c>
      <c r="E248" s="55">
        <v>12</v>
      </c>
      <c r="F248" s="221">
        <v>-3459.65</v>
      </c>
      <c r="G248" s="237">
        <v>4390</v>
      </c>
      <c r="H248" s="238" t="s">
        <v>2058</v>
      </c>
      <c r="I248" s="55" t="s">
        <v>1754</v>
      </c>
      <c r="J248" s="222">
        <v>2009</v>
      </c>
      <c r="K248" s="236" t="s">
        <v>35</v>
      </c>
      <c r="L248" s="222">
        <v>747</v>
      </c>
      <c r="M248" s="222">
        <v>415</v>
      </c>
      <c r="N248" s="195">
        <v>0</v>
      </c>
      <c r="O248" s="195">
        <v>0</v>
      </c>
      <c r="P248" s="195">
        <v>0</v>
      </c>
      <c r="Q248" s="195">
        <v>0</v>
      </c>
    </row>
    <row r="249" spans="1:17" s="220" customFormat="1" ht="12.75" x14ac:dyDescent="0.25">
      <c r="A249" s="55">
        <v>131478</v>
      </c>
      <c r="B249" s="285">
        <v>584658.00260000001</v>
      </c>
      <c r="C249" s="285">
        <v>305816.48670000001</v>
      </c>
      <c r="D249" s="55">
        <v>1</v>
      </c>
      <c r="E249" s="55">
        <v>2</v>
      </c>
      <c r="F249" s="221">
        <v>-2291.98</v>
      </c>
      <c r="G249" s="230">
        <v>6556</v>
      </c>
      <c r="H249" s="231" t="s">
        <v>2059</v>
      </c>
      <c r="I249" s="231" t="s">
        <v>1754</v>
      </c>
      <c r="J249" s="232">
        <v>1989</v>
      </c>
      <c r="K249" s="232" t="s">
        <v>35</v>
      </c>
      <c r="L249" s="224">
        <v>149</v>
      </c>
      <c r="M249" s="224">
        <v>87</v>
      </c>
      <c r="N249" s="125">
        <v>-2291.98</v>
      </c>
      <c r="O249" s="125">
        <v>-2623.4003080000002</v>
      </c>
      <c r="P249" s="125">
        <v>-2853.2859019999996</v>
      </c>
      <c r="Q249" s="125">
        <v>-2947.4862800000001</v>
      </c>
    </row>
    <row r="250" spans="1:17" s="220" customFormat="1" ht="12.75" x14ac:dyDescent="0.25">
      <c r="A250" s="55">
        <v>131489</v>
      </c>
      <c r="B250" s="285">
        <v>578002.67940000002</v>
      </c>
      <c r="C250" s="285">
        <v>276709.29060000001</v>
      </c>
      <c r="D250" s="55">
        <v>5</v>
      </c>
      <c r="E250" s="55">
        <v>10</v>
      </c>
      <c r="F250" s="221">
        <v>-1256.6300000000001</v>
      </c>
      <c r="G250" s="230">
        <v>67897</v>
      </c>
      <c r="H250" s="231" t="s">
        <v>2060</v>
      </c>
      <c r="I250" s="231" t="s">
        <v>1754</v>
      </c>
      <c r="J250" s="232">
        <v>2006</v>
      </c>
      <c r="K250" s="232" t="s">
        <v>35</v>
      </c>
      <c r="L250" s="224">
        <v>344</v>
      </c>
      <c r="M250" s="224">
        <v>84.5</v>
      </c>
      <c r="N250" s="125">
        <v>-1256.6300000000001</v>
      </c>
      <c r="O250" s="125">
        <v>-1438.3386980000002</v>
      </c>
      <c r="P250" s="125">
        <v>-1564.3786869999999</v>
      </c>
      <c r="Q250" s="125">
        <v>-1616.0261800000001</v>
      </c>
    </row>
    <row r="251" spans="1:17" s="220" customFormat="1" ht="12.75" x14ac:dyDescent="0.25">
      <c r="A251" s="55">
        <v>131490</v>
      </c>
      <c r="B251" s="285">
        <v>599876.08140000002</v>
      </c>
      <c r="C251" s="285">
        <v>307045.5012</v>
      </c>
      <c r="D251" s="55">
        <v>5</v>
      </c>
      <c r="E251" s="55">
        <v>10</v>
      </c>
      <c r="F251" s="221">
        <v>-415.94999999999902</v>
      </c>
      <c r="G251" s="230">
        <v>67261</v>
      </c>
      <c r="H251" s="231" t="s">
        <v>2061</v>
      </c>
      <c r="I251" s="231" t="s">
        <v>1754</v>
      </c>
      <c r="J251" s="232">
        <v>2006</v>
      </c>
      <c r="K251" s="232" t="s">
        <v>35</v>
      </c>
      <c r="L251" s="224">
        <v>343</v>
      </c>
      <c r="M251" s="224">
        <v>124</v>
      </c>
      <c r="N251" s="125">
        <v>-415.94999999999902</v>
      </c>
      <c r="O251" s="125">
        <v>-476.0963699999989</v>
      </c>
      <c r="P251" s="125">
        <v>-517.81615499999873</v>
      </c>
      <c r="Q251" s="125">
        <v>-534.91169999999875</v>
      </c>
    </row>
    <row r="252" spans="1:17" s="220" customFormat="1" ht="12.75" x14ac:dyDescent="0.25">
      <c r="A252" s="55">
        <v>131491</v>
      </c>
      <c r="B252" s="285">
        <v>567081.27780000004</v>
      </c>
      <c r="C252" s="285">
        <v>310545.13860000001</v>
      </c>
      <c r="D252" s="55">
        <v>6</v>
      </c>
      <c r="E252" s="55">
        <v>10</v>
      </c>
      <c r="F252" s="221">
        <v>-919.58</v>
      </c>
      <c r="G252" s="231">
        <v>67568</v>
      </c>
      <c r="H252" s="231" t="s">
        <v>2062</v>
      </c>
      <c r="I252" s="233" t="s">
        <v>1754</v>
      </c>
      <c r="J252" s="223">
        <v>2005</v>
      </c>
      <c r="K252" s="223" t="s">
        <v>35</v>
      </c>
      <c r="L252" s="223">
        <v>218</v>
      </c>
      <c r="M252" s="223">
        <v>120</v>
      </c>
      <c r="N252" s="125">
        <v>-919.58</v>
      </c>
      <c r="O252" s="125">
        <v>-1052.5512680000002</v>
      </c>
      <c r="P252" s="125">
        <v>-1144.785142</v>
      </c>
      <c r="Q252" s="125">
        <v>-1182.57988</v>
      </c>
    </row>
    <row r="253" spans="1:17" s="220" customFormat="1" ht="12.75" x14ac:dyDescent="0.25">
      <c r="A253" s="55">
        <v>131496</v>
      </c>
      <c r="B253" s="285">
        <v>565690.74060000002</v>
      </c>
      <c r="C253" s="285">
        <v>308302.11540000001</v>
      </c>
      <c r="D253" s="55">
        <v>6</v>
      </c>
      <c r="E253" s="55">
        <v>10</v>
      </c>
      <c r="F253" s="221">
        <v>-304.72000000000003</v>
      </c>
      <c r="G253" s="231">
        <v>68520</v>
      </c>
      <c r="H253" s="231" t="s">
        <v>2063</v>
      </c>
      <c r="I253" s="233" t="s">
        <v>1754</v>
      </c>
      <c r="J253" s="223">
        <v>2007</v>
      </c>
      <c r="K253" s="223" t="s">
        <v>35</v>
      </c>
      <c r="L253" s="223">
        <v>202</v>
      </c>
      <c r="M253" s="223">
        <v>84</v>
      </c>
      <c r="N253" s="125">
        <v>-304.72000000000003</v>
      </c>
      <c r="O253" s="125">
        <v>-348.78251200000005</v>
      </c>
      <c r="P253" s="125">
        <v>-379.34592800000001</v>
      </c>
      <c r="Q253" s="125">
        <v>-391.86992000000004</v>
      </c>
    </row>
    <row r="254" spans="1:17" s="220" customFormat="1" ht="12.75" x14ac:dyDescent="0.25">
      <c r="A254" s="55">
        <v>131498</v>
      </c>
      <c r="B254" s="285">
        <v>561345.17039999901</v>
      </c>
      <c r="C254" s="285">
        <v>306223.37939999899</v>
      </c>
      <c r="D254" s="55">
        <v>6</v>
      </c>
      <c r="E254" s="55">
        <v>10</v>
      </c>
      <c r="F254" s="221">
        <v>-233.96</v>
      </c>
      <c r="G254" s="231">
        <v>68621</v>
      </c>
      <c r="H254" s="231" t="s">
        <v>2064</v>
      </c>
      <c r="I254" s="233" t="s">
        <v>1754</v>
      </c>
      <c r="J254" s="223">
        <v>2007</v>
      </c>
      <c r="K254" s="223" t="s">
        <v>35</v>
      </c>
      <c r="L254" s="223">
        <v>298</v>
      </c>
      <c r="M254" s="223">
        <v>200</v>
      </c>
      <c r="N254" s="125">
        <v>-233.96</v>
      </c>
      <c r="O254" s="125">
        <v>-267.790616</v>
      </c>
      <c r="P254" s="125">
        <v>-291.25680399999999</v>
      </c>
      <c r="Q254" s="125">
        <v>-300.87256000000002</v>
      </c>
    </row>
    <row r="255" spans="1:17" s="220" customFormat="1" ht="12.75" x14ac:dyDescent="0.25">
      <c r="A255" s="55">
        <v>131499</v>
      </c>
      <c r="B255" s="285">
        <v>538915.39560000005</v>
      </c>
      <c r="C255" s="285">
        <v>304719.057299999</v>
      </c>
      <c r="D255" s="55">
        <v>1</v>
      </c>
      <c r="E255" s="55">
        <v>2</v>
      </c>
      <c r="F255" s="221">
        <v>-12241.77</v>
      </c>
      <c r="G255" s="230">
        <v>67874</v>
      </c>
      <c r="H255" s="231" t="s">
        <v>2065</v>
      </c>
      <c r="I255" s="231" t="s">
        <v>1754</v>
      </c>
      <c r="J255" s="232">
        <v>2006</v>
      </c>
      <c r="K255" s="232" t="s">
        <v>35</v>
      </c>
      <c r="L255" s="224">
        <v>149</v>
      </c>
      <c r="M255" s="224">
        <v>87</v>
      </c>
      <c r="N255" s="125">
        <v>-12241.77</v>
      </c>
      <c r="O255" s="125">
        <v>-14011.929942000001</v>
      </c>
      <c r="P255" s="125">
        <v>-15239.779472999999</v>
      </c>
      <c r="Q255" s="125">
        <v>-15742.916220000001</v>
      </c>
    </row>
    <row r="256" spans="1:17" s="220" customFormat="1" ht="12.75" x14ac:dyDescent="0.25">
      <c r="A256" s="55">
        <v>131500</v>
      </c>
      <c r="B256" s="285">
        <v>587285.47919999901</v>
      </c>
      <c r="C256" s="285">
        <v>305636.371199999</v>
      </c>
      <c r="D256" s="55">
        <v>4</v>
      </c>
      <c r="E256" s="55">
        <v>10</v>
      </c>
      <c r="F256" s="221">
        <v>-1052.1600000000001</v>
      </c>
      <c r="G256" s="231">
        <v>67744</v>
      </c>
      <c r="H256" s="231" t="s">
        <v>2066</v>
      </c>
      <c r="I256" s="233" t="s">
        <v>1754</v>
      </c>
      <c r="J256" s="223">
        <v>2005</v>
      </c>
      <c r="K256" s="223" t="s">
        <v>35</v>
      </c>
      <c r="L256" s="223">
        <v>320</v>
      </c>
      <c r="M256" s="223">
        <v>41</v>
      </c>
      <c r="N256" s="125">
        <v>-1052.1600000000001</v>
      </c>
      <c r="O256" s="125">
        <v>-1204.3023360000002</v>
      </c>
      <c r="P256" s="125">
        <v>-1309.8339840000001</v>
      </c>
      <c r="Q256" s="125">
        <v>-1353.0777600000001</v>
      </c>
    </row>
    <row r="257" spans="1:17" s="220" customFormat="1" ht="12.75" x14ac:dyDescent="0.25">
      <c r="A257" s="55">
        <v>136011</v>
      </c>
      <c r="B257" s="285">
        <v>581636.27639999904</v>
      </c>
      <c r="C257" s="285">
        <v>302337.1581</v>
      </c>
      <c r="D257" s="55">
        <v>9</v>
      </c>
      <c r="E257" s="55">
        <v>12</v>
      </c>
      <c r="F257" s="221">
        <v>-10360.43</v>
      </c>
      <c r="G257" s="237">
        <v>70550</v>
      </c>
      <c r="H257" s="238" t="s">
        <v>2067</v>
      </c>
      <c r="I257" s="55" t="s">
        <v>1754</v>
      </c>
      <c r="J257" s="222" t="s">
        <v>2068</v>
      </c>
      <c r="K257" s="236" t="s">
        <v>35</v>
      </c>
      <c r="L257" s="222">
        <v>905</v>
      </c>
      <c r="M257" s="222">
        <v>402</v>
      </c>
      <c r="N257" s="125">
        <v>-44124.278642857142</v>
      </c>
      <c r="O257" s="125">
        <v>-62152.116357142855</v>
      </c>
      <c r="P257" s="125">
        <v>-80354.433818181831</v>
      </c>
      <c r="Q257" s="125">
        <v>-75436.188299999994</v>
      </c>
    </row>
    <row r="258" spans="1:17" s="220" customFormat="1" ht="12.75" x14ac:dyDescent="0.25">
      <c r="A258" s="55">
        <v>136019</v>
      </c>
      <c r="B258" s="285">
        <v>568823.03300000005</v>
      </c>
      <c r="C258" s="285">
        <v>281242.23050000001</v>
      </c>
      <c r="D258" s="55">
        <v>12</v>
      </c>
      <c r="E258" s="55">
        <v>12</v>
      </c>
      <c r="F258" s="221">
        <v>-30829.59</v>
      </c>
      <c r="G258" s="237">
        <v>69058</v>
      </c>
      <c r="H258" s="238" t="s">
        <v>2069</v>
      </c>
      <c r="I258" s="55" t="s">
        <v>1754</v>
      </c>
      <c r="J258" s="222" t="s">
        <v>2032</v>
      </c>
      <c r="K258" s="236" t="s">
        <v>35</v>
      </c>
      <c r="L258" s="222">
        <v>1003</v>
      </c>
      <c r="M258" s="222">
        <v>402</v>
      </c>
      <c r="N258" s="125">
        <v>-70311.022384414347</v>
      </c>
      <c r="O258" s="125">
        <v>-80936.75212253991</v>
      </c>
      <c r="P258" s="125">
        <v>-89590.749947415447</v>
      </c>
      <c r="Q258" s="125">
        <v>-99027.065109735966</v>
      </c>
    </row>
    <row r="259" spans="1:17" s="220" customFormat="1" ht="12.75" x14ac:dyDescent="0.25">
      <c r="A259" s="55">
        <v>136020</v>
      </c>
      <c r="B259" s="285">
        <v>563427.33539999905</v>
      </c>
      <c r="C259" s="285">
        <v>293217.295199999</v>
      </c>
      <c r="D259" s="55">
        <v>12</v>
      </c>
      <c r="E259" s="55">
        <v>12</v>
      </c>
      <c r="F259" s="221">
        <v>-909.53999999999905</v>
      </c>
      <c r="G259" s="237">
        <v>70066</v>
      </c>
      <c r="H259" s="238" t="s">
        <v>2070</v>
      </c>
      <c r="I259" s="238" t="s">
        <v>1754</v>
      </c>
      <c r="J259" s="222" t="s">
        <v>2068</v>
      </c>
      <c r="K259" s="236" t="s">
        <v>35</v>
      </c>
      <c r="L259" s="239">
        <v>740</v>
      </c>
      <c r="M259" s="239">
        <v>482</v>
      </c>
      <c r="N259" s="125">
        <v>-7162.5088786482329</v>
      </c>
      <c r="O259" s="125">
        <v>-5258.1193333333331</v>
      </c>
      <c r="P259" s="125">
        <v>-1434.0325454545452</v>
      </c>
      <c r="Q259" s="125">
        <v>0</v>
      </c>
    </row>
    <row r="260" spans="1:17" s="220" customFormat="1" ht="12.75" x14ac:dyDescent="0.25">
      <c r="A260" s="55">
        <v>136049</v>
      </c>
      <c r="B260" s="285">
        <v>577297.08259999903</v>
      </c>
      <c r="C260" s="285">
        <v>286105.68030000001</v>
      </c>
      <c r="D260" s="55">
        <v>9</v>
      </c>
      <c r="E260" s="55">
        <v>12</v>
      </c>
      <c r="F260" s="221">
        <v>0</v>
      </c>
      <c r="G260" s="55"/>
      <c r="H260" s="238"/>
      <c r="I260" s="55" t="s">
        <v>2071</v>
      </c>
      <c r="J260" s="222">
        <v>2011</v>
      </c>
      <c r="K260" s="236" t="s">
        <v>35</v>
      </c>
      <c r="L260" s="222">
        <v>915</v>
      </c>
      <c r="M260" s="222">
        <v>200</v>
      </c>
      <c r="N260" s="125">
        <v>0</v>
      </c>
      <c r="O260" s="125">
        <v>0</v>
      </c>
      <c r="P260" s="125">
        <v>0</v>
      </c>
      <c r="Q260" s="125">
        <v>0</v>
      </c>
    </row>
    <row r="261" spans="1:17" s="220" customFormat="1" ht="12.75" x14ac:dyDescent="0.25">
      <c r="A261" s="55">
        <v>230011</v>
      </c>
      <c r="B261" s="285">
        <v>549882.82200000004</v>
      </c>
      <c r="C261" s="285">
        <v>259690.6851</v>
      </c>
      <c r="D261" s="55">
        <v>3</v>
      </c>
      <c r="E261" s="55">
        <v>10</v>
      </c>
      <c r="F261" s="221">
        <v>-17843.3499999999</v>
      </c>
      <c r="G261" s="237">
        <v>79058</v>
      </c>
      <c r="H261" s="238" t="s">
        <v>2072</v>
      </c>
      <c r="I261" s="55" t="s">
        <v>1754</v>
      </c>
      <c r="J261" s="222" t="s">
        <v>1800</v>
      </c>
      <c r="K261" s="236" t="s">
        <v>35</v>
      </c>
      <c r="L261" s="222">
        <v>470</v>
      </c>
      <c r="M261" s="222">
        <v>79</v>
      </c>
      <c r="N261" s="125">
        <v>-17843.3499999999</v>
      </c>
      <c r="O261" s="125">
        <v>-20423.498409999887</v>
      </c>
      <c r="P261" s="125">
        <v>-22213.186414999873</v>
      </c>
      <c r="Q261" s="125">
        <v>-22946.548099999873</v>
      </c>
    </row>
    <row r="262" spans="1:17" s="220" customFormat="1" ht="12.75" x14ac:dyDescent="0.25">
      <c r="A262" s="55">
        <v>230022</v>
      </c>
      <c r="B262" s="285">
        <v>571411.19039999903</v>
      </c>
      <c r="C262" s="285">
        <v>264484.23810000002</v>
      </c>
      <c r="D262" s="55">
        <v>7</v>
      </c>
      <c r="E262" s="55">
        <v>12</v>
      </c>
      <c r="F262" s="221">
        <v>-3485.77</v>
      </c>
      <c r="G262" s="55">
        <v>79045</v>
      </c>
      <c r="H262" s="55" t="s">
        <v>2073</v>
      </c>
      <c r="I262" s="233" t="s">
        <v>1754</v>
      </c>
      <c r="J262" s="222">
        <v>1956</v>
      </c>
      <c r="K262" s="222" t="s">
        <v>35</v>
      </c>
      <c r="L262" s="222">
        <v>615</v>
      </c>
      <c r="M262" s="222">
        <v>300</v>
      </c>
      <c r="N262" s="125">
        <v>-3485.77</v>
      </c>
      <c r="O262" s="125">
        <v>-3989.8123420000002</v>
      </c>
      <c r="P262" s="125">
        <v>-4339.4350729999996</v>
      </c>
      <c r="Q262" s="125">
        <v>-4482.7002199999997</v>
      </c>
    </row>
    <row r="263" spans="1:17" s="220" customFormat="1" ht="12.75" x14ac:dyDescent="0.25">
      <c r="A263" s="55">
        <v>230023</v>
      </c>
      <c r="B263" s="285">
        <v>558155.43839999905</v>
      </c>
      <c r="C263" s="285">
        <v>264877.16190000001</v>
      </c>
      <c r="D263" s="55">
        <v>5</v>
      </c>
      <c r="E263" s="55">
        <v>11</v>
      </c>
      <c r="F263" s="221">
        <v>-11878.93</v>
      </c>
      <c r="G263" s="225">
        <v>77100</v>
      </c>
      <c r="H263" s="225" t="s">
        <v>2074</v>
      </c>
      <c r="I263" s="225" t="s">
        <v>1754</v>
      </c>
      <c r="J263" s="226" t="s">
        <v>1837</v>
      </c>
      <c r="K263" s="227" t="s">
        <v>35</v>
      </c>
      <c r="L263" s="226">
        <v>394</v>
      </c>
      <c r="M263" s="226">
        <v>71</v>
      </c>
      <c r="N263" s="125">
        <v>-11878.93</v>
      </c>
      <c r="O263" s="125">
        <v>-13596.623278000001</v>
      </c>
      <c r="P263" s="125">
        <v>-14788.079957</v>
      </c>
      <c r="Q263" s="125">
        <v>-15276.303980000001</v>
      </c>
    </row>
    <row r="264" spans="1:17" s="220" customFormat="1" ht="25.5" x14ac:dyDescent="0.25">
      <c r="A264" s="228">
        <v>230027</v>
      </c>
      <c r="B264" s="286">
        <v>549800.37360000005</v>
      </c>
      <c r="C264" s="286">
        <v>260509.987499999</v>
      </c>
      <c r="D264" s="228">
        <v>3</v>
      </c>
      <c r="E264" s="228">
        <v>4</v>
      </c>
      <c r="F264" s="229">
        <v>0</v>
      </c>
      <c r="G264" s="237"/>
      <c r="H264" s="238" t="s">
        <v>2075</v>
      </c>
      <c r="I264" s="55" t="s">
        <v>2076</v>
      </c>
      <c r="J264" s="222">
        <v>1901</v>
      </c>
      <c r="K264" s="236" t="s">
        <v>2077</v>
      </c>
      <c r="L264" s="222">
        <v>186</v>
      </c>
      <c r="M264" s="222">
        <v>79</v>
      </c>
      <c r="N264" s="125">
        <v>0</v>
      </c>
      <c r="O264" s="125">
        <v>0</v>
      </c>
      <c r="P264" s="125">
        <v>0</v>
      </c>
      <c r="Q264" s="125">
        <v>0</v>
      </c>
    </row>
    <row r="265" spans="1:17" s="220" customFormat="1" ht="12.75" x14ac:dyDescent="0.25">
      <c r="A265" s="228">
        <v>230029</v>
      </c>
      <c r="B265" s="286">
        <v>549805.36620000005</v>
      </c>
      <c r="C265" s="286">
        <v>260514.99840000001</v>
      </c>
      <c r="D265" s="228">
        <v>6</v>
      </c>
      <c r="E265" s="228">
        <v>10</v>
      </c>
      <c r="F265" s="229">
        <v>-5845.25</v>
      </c>
      <c r="G265" s="237">
        <v>79057</v>
      </c>
      <c r="H265" s="238" t="s">
        <v>2078</v>
      </c>
      <c r="I265" s="55" t="s">
        <v>1754</v>
      </c>
      <c r="J265" s="222" t="s">
        <v>2077</v>
      </c>
      <c r="K265" s="236" t="s">
        <v>35</v>
      </c>
      <c r="L265" s="222">
        <v>465</v>
      </c>
      <c r="M265" s="222">
        <v>277</v>
      </c>
      <c r="N265" s="125">
        <v>-5845.25</v>
      </c>
      <c r="O265" s="125">
        <v>-6690.4731500000007</v>
      </c>
      <c r="P265" s="125">
        <v>-7276.7517249999992</v>
      </c>
      <c r="Q265" s="125">
        <v>-7516.9915000000001</v>
      </c>
    </row>
    <row r="266" spans="1:17" s="220" customFormat="1" ht="12.75" x14ac:dyDescent="0.25">
      <c r="A266" s="55">
        <v>230089</v>
      </c>
      <c r="B266" s="285">
        <v>561362.96160000004</v>
      </c>
      <c r="C266" s="285">
        <v>260834.2764</v>
      </c>
      <c r="D266" s="55">
        <v>1</v>
      </c>
      <c r="E266" s="55">
        <v>2</v>
      </c>
      <c r="F266" s="221">
        <v>-417.51999999999902</v>
      </c>
      <c r="G266" s="230">
        <v>10529</v>
      </c>
      <c r="H266" s="231" t="s">
        <v>2079</v>
      </c>
      <c r="I266" s="231" t="s">
        <v>1754</v>
      </c>
      <c r="J266" s="232">
        <v>1988</v>
      </c>
      <c r="K266" s="232" t="s">
        <v>35</v>
      </c>
      <c r="L266" s="224">
        <v>250</v>
      </c>
      <c r="M266" s="224">
        <v>77</v>
      </c>
      <c r="N266" s="125">
        <v>-417.51999999999902</v>
      </c>
      <c r="O266" s="125">
        <v>-477.89339199999893</v>
      </c>
      <c r="P266" s="125">
        <v>-519.77064799999869</v>
      </c>
      <c r="Q266" s="125">
        <v>-536.9307199999987</v>
      </c>
    </row>
    <row r="267" spans="1:17" s="220" customFormat="1" ht="12.75" x14ac:dyDescent="0.25">
      <c r="A267" s="55">
        <v>230103</v>
      </c>
      <c r="B267" s="285">
        <v>561382.46880000003</v>
      </c>
      <c r="C267" s="285">
        <v>263245.58880000003</v>
      </c>
      <c r="D267" s="55">
        <v>3</v>
      </c>
      <c r="E267" s="55">
        <v>7</v>
      </c>
      <c r="F267" s="221">
        <v>-1265.75</v>
      </c>
      <c r="G267" s="230">
        <v>67348</v>
      </c>
      <c r="H267" s="231" t="s">
        <v>2080</v>
      </c>
      <c r="I267" s="231" t="s">
        <v>1754</v>
      </c>
      <c r="J267" s="232">
        <v>2004</v>
      </c>
      <c r="K267" s="232" t="s">
        <v>35</v>
      </c>
      <c r="L267" s="224">
        <v>200</v>
      </c>
      <c r="M267" s="224">
        <v>58</v>
      </c>
      <c r="N267" s="125">
        <v>-1265.75</v>
      </c>
      <c r="O267" s="125">
        <v>-1448.77745</v>
      </c>
      <c r="P267" s="125">
        <v>-1575.7321749999999</v>
      </c>
      <c r="Q267" s="125">
        <v>-1627.7545</v>
      </c>
    </row>
    <row r="268" spans="1:17" s="220" customFormat="1" ht="12.75" x14ac:dyDescent="0.25">
      <c r="A268" s="55">
        <v>230111</v>
      </c>
      <c r="B268" s="285">
        <v>560958.45539999905</v>
      </c>
      <c r="C268" s="285">
        <v>260433.63510000001</v>
      </c>
      <c r="D268" s="55">
        <v>1</v>
      </c>
      <c r="E268" s="55">
        <v>2</v>
      </c>
      <c r="F268" s="221">
        <v>-7031.96</v>
      </c>
      <c r="G268" s="230">
        <v>10509</v>
      </c>
      <c r="H268" s="231" t="s">
        <v>2081</v>
      </c>
      <c r="I268" s="231" t="s">
        <v>1754</v>
      </c>
      <c r="J268" s="232">
        <v>1976</v>
      </c>
      <c r="K268" s="232" t="s">
        <v>35</v>
      </c>
      <c r="L268" s="224">
        <v>65</v>
      </c>
      <c r="M268" s="224">
        <v>50</v>
      </c>
      <c r="N268" s="125">
        <v>-7031.96</v>
      </c>
      <c r="O268" s="125">
        <v>-8048.7814160000007</v>
      </c>
      <c r="P268" s="125">
        <v>-8754.0870039999991</v>
      </c>
      <c r="Q268" s="125">
        <v>-9043.1005600000008</v>
      </c>
    </row>
    <row r="269" spans="1:17" s="220" customFormat="1" ht="12.75" x14ac:dyDescent="0.25">
      <c r="A269" s="55">
        <v>230113</v>
      </c>
      <c r="B269" s="285">
        <v>559743.02579999901</v>
      </c>
      <c r="C269" s="285">
        <v>260833.17300000001</v>
      </c>
      <c r="D269" s="55">
        <v>1</v>
      </c>
      <c r="E269" s="55">
        <v>2</v>
      </c>
      <c r="F269" s="221">
        <v>-2500.0500000000002</v>
      </c>
      <c r="G269" s="230">
        <v>10522</v>
      </c>
      <c r="H269" s="231" t="s">
        <v>2082</v>
      </c>
      <c r="I269" s="231" t="s">
        <v>1754</v>
      </c>
      <c r="J269" s="232">
        <v>1980</v>
      </c>
      <c r="K269" s="232" t="s">
        <v>35</v>
      </c>
      <c r="L269" s="224">
        <v>114</v>
      </c>
      <c r="M269" s="224">
        <v>87</v>
      </c>
      <c r="N269" s="125">
        <v>-2500.0500000000002</v>
      </c>
      <c r="O269" s="125">
        <v>-2861.5572300000003</v>
      </c>
      <c r="P269" s="125">
        <v>-3112.3122450000001</v>
      </c>
      <c r="Q269" s="125">
        <v>-3215.0643000000005</v>
      </c>
    </row>
    <row r="270" spans="1:17" s="220" customFormat="1" ht="12.75" x14ac:dyDescent="0.25">
      <c r="A270" s="55">
        <v>230114</v>
      </c>
      <c r="B270" s="285">
        <v>571366.04040000006</v>
      </c>
      <c r="C270" s="285">
        <v>259302.696</v>
      </c>
      <c r="D270" s="55">
        <v>3</v>
      </c>
      <c r="E270" s="55">
        <v>4</v>
      </c>
      <c r="F270" s="221">
        <v>-2827.44</v>
      </c>
      <c r="G270" s="230">
        <v>10520</v>
      </c>
      <c r="H270" s="231" t="s">
        <v>2083</v>
      </c>
      <c r="I270" s="231" t="s">
        <v>1754</v>
      </c>
      <c r="J270" s="232">
        <v>1980</v>
      </c>
      <c r="K270" s="232" t="s">
        <v>35</v>
      </c>
      <c r="L270" s="224">
        <v>225</v>
      </c>
      <c r="M270" s="224">
        <v>87</v>
      </c>
      <c r="N270" s="125">
        <v>-2827.44</v>
      </c>
      <c r="O270" s="125">
        <v>-3236.2878240000005</v>
      </c>
      <c r="P270" s="125">
        <v>-3519.880056</v>
      </c>
      <c r="Q270" s="125">
        <v>-3636.0878400000001</v>
      </c>
    </row>
    <row r="271" spans="1:17" s="220" customFormat="1" ht="12.75" x14ac:dyDescent="0.25">
      <c r="A271" s="55">
        <v>230129</v>
      </c>
      <c r="B271" s="285">
        <v>561363.91559999902</v>
      </c>
      <c r="C271" s="285">
        <v>262025.7213</v>
      </c>
      <c r="D271" s="55">
        <v>2</v>
      </c>
      <c r="E271" s="55">
        <v>2</v>
      </c>
      <c r="F271" s="221">
        <v>-3691.78</v>
      </c>
      <c r="G271" s="230">
        <v>10530</v>
      </c>
      <c r="H271" s="231" t="s">
        <v>2084</v>
      </c>
      <c r="I271" s="231" t="s">
        <v>1754</v>
      </c>
      <c r="J271" s="232">
        <v>1988</v>
      </c>
      <c r="K271" s="232" t="s">
        <v>35</v>
      </c>
      <c r="L271" s="224">
        <v>80</v>
      </c>
      <c r="M271" s="224">
        <v>55</v>
      </c>
      <c r="N271" s="125">
        <v>-3691.78</v>
      </c>
      <c r="O271" s="125">
        <v>-4225.6113880000003</v>
      </c>
      <c r="P271" s="125">
        <v>-4595.8969219999999</v>
      </c>
      <c r="Q271" s="125">
        <v>-4747.6290800000006</v>
      </c>
    </row>
    <row r="272" spans="1:17" s="220" customFormat="1" ht="12.75" x14ac:dyDescent="0.25">
      <c r="A272" s="55">
        <v>230134</v>
      </c>
      <c r="B272" s="285">
        <v>562579.30559999903</v>
      </c>
      <c r="C272" s="285">
        <v>261644.22450000001</v>
      </c>
      <c r="D272" s="55">
        <v>1</v>
      </c>
      <c r="E272" s="55">
        <v>2</v>
      </c>
      <c r="F272" s="221">
        <v>-1845.89</v>
      </c>
      <c r="G272" s="230">
        <v>10531</v>
      </c>
      <c r="H272" s="231" t="s">
        <v>2085</v>
      </c>
      <c r="I272" s="231" t="s">
        <v>1754</v>
      </c>
      <c r="J272" s="232">
        <v>1989</v>
      </c>
      <c r="K272" s="232" t="s">
        <v>35</v>
      </c>
      <c r="L272" s="224">
        <v>118</v>
      </c>
      <c r="M272" s="224">
        <v>88</v>
      </c>
      <c r="N272" s="125">
        <v>-1845.89</v>
      </c>
      <c r="O272" s="125">
        <v>-2112.8056940000001</v>
      </c>
      <c r="P272" s="125">
        <v>-2297.948461</v>
      </c>
      <c r="Q272" s="125">
        <v>-2373.8145400000003</v>
      </c>
    </row>
    <row r="273" spans="1:17" s="220" customFormat="1" ht="12.75" x14ac:dyDescent="0.25">
      <c r="A273" s="228">
        <v>230135</v>
      </c>
      <c r="B273" s="286">
        <v>549854.62800000003</v>
      </c>
      <c r="C273" s="286">
        <v>260823.55050000001</v>
      </c>
      <c r="D273" s="228">
        <v>3</v>
      </c>
      <c r="E273" s="228">
        <v>10</v>
      </c>
      <c r="F273" s="229">
        <v>-7075.8</v>
      </c>
      <c r="G273" s="237">
        <v>79059</v>
      </c>
      <c r="H273" s="238" t="s">
        <v>2086</v>
      </c>
      <c r="I273" s="55" t="s">
        <v>1754</v>
      </c>
      <c r="J273" s="222" t="s">
        <v>1933</v>
      </c>
      <c r="K273" s="236" t="s">
        <v>35</v>
      </c>
      <c r="L273" s="222">
        <v>390</v>
      </c>
      <c r="M273" s="222">
        <v>80</v>
      </c>
      <c r="N273" s="125">
        <v>-7075.8</v>
      </c>
      <c r="O273" s="125">
        <v>-8098.960680000001</v>
      </c>
      <c r="P273" s="125">
        <v>-8808.663419999999</v>
      </c>
      <c r="Q273" s="125">
        <v>-9099.4788000000008</v>
      </c>
    </row>
    <row r="274" spans="1:17" s="220" customFormat="1" ht="12.75" x14ac:dyDescent="0.25">
      <c r="A274" s="55">
        <v>250106</v>
      </c>
      <c r="B274" s="285">
        <v>532139.652</v>
      </c>
      <c r="C274" s="285">
        <v>284032.11060000001</v>
      </c>
      <c r="D274" s="55">
        <v>3</v>
      </c>
      <c r="E274" s="55">
        <v>7</v>
      </c>
      <c r="F274" s="221">
        <v>-279.3</v>
      </c>
      <c r="G274" s="230">
        <v>79401</v>
      </c>
      <c r="H274" s="231" t="s">
        <v>2087</v>
      </c>
      <c r="I274" s="231" t="s">
        <v>1754</v>
      </c>
      <c r="J274" s="232">
        <v>1965</v>
      </c>
      <c r="K274" s="232" t="s">
        <v>35</v>
      </c>
      <c r="L274" s="224">
        <v>903</v>
      </c>
      <c r="M274" s="224">
        <v>642</v>
      </c>
      <c r="N274" s="125">
        <v>-279.3</v>
      </c>
      <c r="O274" s="125">
        <v>-319.68678000000006</v>
      </c>
      <c r="P274" s="125">
        <v>-347.70056999999997</v>
      </c>
      <c r="Q274" s="125">
        <v>-359.1798</v>
      </c>
    </row>
    <row r="275" spans="1:17" s="220" customFormat="1" ht="12.75" x14ac:dyDescent="0.25">
      <c r="A275" s="55">
        <v>250164</v>
      </c>
      <c r="B275" s="285">
        <v>532955.64119999902</v>
      </c>
      <c r="C275" s="285">
        <v>300235.6017</v>
      </c>
      <c r="D275" s="55">
        <v>2</v>
      </c>
      <c r="E275" s="55">
        <v>2</v>
      </c>
      <c r="F275" s="221">
        <v>-1054.79</v>
      </c>
      <c r="G275" s="230">
        <v>11330</v>
      </c>
      <c r="H275" s="231" t="s">
        <v>2088</v>
      </c>
      <c r="I275" s="231" t="s">
        <v>1754</v>
      </c>
      <c r="J275" s="232">
        <v>1977</v>
      </c>
      <c r="K275" s="232" t="s">
        <v>35</v>
      </c>
      <c r="L275" s="224">
        <v>149</v>
      </c>
      <c r="M275" s="224">
        <v>87</v>
      </c>
      <c r="N275" s="125">
        <v>-1054.79</v>
      </c>
      <c r="O275" s="125">
        <v>-1207.3126340000001</v>
      </c>
      <c r="P275" s="125">
        <v>-1313.1080709999999</v>
      </c>
      <c r="Q275" s="125">
        <v>-1356.45994</v>
      </c>
    </row>
    <row r="276" spans="1:17" s="220" customFormat="1" ht="12.75" x14ac:dyDescent="0.25">
      <c r="A276" s="55">
        <v>250506</v>
      </c>
      <c r="B276" s="285">
        <v>532959.10679999902</v>
      </c>
      <c r="C276" s="285">
        <v>297815.60249999899</v>
      </c>
      <c r="D276" s="55">
        <v>3</v>
      </c>
      <c r="E276" s="55">
        <v>12</v>
      </c>
      <c r="F276" s="221">
        <v>-3988.51</v>
      </c>
      <c r="G276" s="230">
        <v>67347</v>
      </c>
      <c r="H276" s="231" t="s">
        <v>2089</v>
      </c>
      <c r="I276" s="231" t="s">
        <v>1754</v>
      </c>
      <c r="J276" s="232">
        <v>2004</v>
      </c>
      <c r="K276" s="232" t="s">
        <v>35</v>
      </c>
      <c r="L276" s="224">
        <v>300</v>
      </c>
      <c r="M276" s="224">
        <v>39</v>
      </c>
      <c r="N276" s="125">
        <v>-3988.51</v>
      </c>
      <c r="O276" s="125">
        <v>-4565.2485460000007</v>
      </c>
      <c r="P276" s="125">
        <v>-4965.2960990000001</v>
      </c>
      <c r="Q276" s="125">
        <v>-5129.2238600000001</v>
      </c>
    </row>
    <row r="277" spans="1:17" s="220" customFormat="1" ht="12.75" x14ac:dyDescent="0.25">
      <c r="A277" s="228">
        <v>280043</v>
      </c>
      <c r="B277" s="286">
        <v>614723.95620000002</v>
      </c>
      <c r="C277" s="286">
        <v>273604.17719999899</v>
      </c>
      <c r="D277" s="228">
        <v>7</v>
      </c>
      <c r="E277" s="228">
        <v>12</v>
      </c>
      <c r="F277" s="229">
        <v>-39963.489999999903</v>
      </c>
      <c r="G277" s="225">
        <v>80071</v>
      </c>
      <c r="H277" s="225" t="s">
        <v>2090</v>
      </c>
      <c r="I277" s="225" t="s">
        <v>1754</v>
      </c>
      <c r="J277" s="226" t="s">
        <v>2091</v>
      </c>
      <c r="K277" s="227" t="s">
        <v>35</v>
      </c>
      <c r="L277" s="226">
        <v>1066</v>
      </c>
      <c r="M277" s="226">
        <v>269</v>
      </c>
      <c r="N277" s="125">
        <v>-39963.489999999903</v>
      </c>
      <c r="O277" s="125">
        <v>-45742.210653999893</v>
      </c>
      <c r="P277" s="125">
        <v>-49750.548700999876</v>
      </c>
      <c r="Q277" s="125">
        <v>-51393.048139999875</v>
      </c>
    </row>
    <row r="278" spans="1:17" s="220" customFormat="1" ht="12.75" x14ac:dyDescent="0.25">
      <c r="A278" s="228">
        <v>280044</v>
      </c>
      <c r="B278" s="286">
        <v>615032.37419999903</v>
      </c>
      <c r="C278" s="286">
        <v>273574.72739999898</v>
      </c>
      <c r="D278" s="228">
        <v>7</v>
      </c>
      <c r="E278" s="228">
        <v>12</v>
      </c>
      <c r="F278" s="229">
        <v>-39963.489999999903</v>
      </c>
      <c r="G278" s="225">
        <v>80072</v>
      </c>
      <c r="H278" s="225" t="s">
        <v>2092</v>
      </c>
      <c r="I278" s="225" t="s">
        <v>1754</v>
      </c>
      <c r="J278" s="226" t="s">
        <v>1812</v>
      </c>
      <c r="K278" s="227" t="s">
        <v>35</v>
      </c>
      <c r="L278" s="226">
        <v>1030</v>
      </c>
      <c r="M278" s="226">
        <v>280</v>
      </c>
      <c r="N278" s="125">
        <v>-39963.489999999903</v>
      </c>
      <c r="O278" s="125">
        <v>-45742.210653999893</v>
      </c>
      <c r="P278" s="125">
        <v>-49750.548700999876</v>
      </c>
      <c r="Q278" s="125">
        <v>-51393.048139999875</v>
      </c>
    </row>
    <row r="279" spans="1:17" s="220" customFormat="1" ht="12.75" x14ac:dyDescent="0.25">
      <c r="A279" s="55">
        <v>280082</v>
      </c>
      <c r="B279" s="285">
        <v>600810.06480000005</v>
      </c>
      <c r="C279" s="285">
        <v>301403.72940000001</v>
      </c>
      <c r="D279" s="55">
        <v>6</v>
      </c>
      <c r="E279" s="55">
        <v>10</v>
      </c>
      <c r="F279" s="221">
        <v>-5443.5799999999899</v>
      </c>
      <c r="G279" s="230">
        <v>49607</v>
      </c>
      <c r="H279" s="233"/>
      <c r="I279" s="231" t="s">
        <v>1754</v>
      </c>
      <c r="J279" s="232">
        <v>1945</v>
      </c>
      <c r="K279" s="232" t="s">
        <v>35</v>
      </c>
      <c r="L279" s="224">
        <v>201</v>
      </c>
      <c r="M279" s="224">
        <v>96</v>
      </c>
      <c r="N279" s="125">
        <v>-5443.5799999999899</v>
      </c>
      <c r="O279" s="125">
        <v>-6230.7216679999892</v>
      </c>
      <c r="P279" s="125">
        <v>-6776.712741999987</v>
      </c>
      <c r="Q279" s="125">
        <v>-7000.4438799999871</v>
      </c>
    </row>
    <row r="280" spans="1:17" s="220" customFormat="1" ht="12.75" x14ac:dyDescent="0.25">
      <c r="A280" s="55">
        <v>280083</v>
      </c>
      <c r="B280" s="285">
        <v>604195.74360000005</v>
      </c>
      <c r="C280" s="285">
        <v>288591.8028</v>
      </c>
      <c r="D280" s="55">
        <v>1</v>
      </c>
      <c r="E280" s="55">
        <v>2</v>
      </c>
      <c r="F280" s="221">
        <v>0</v>
      </c>
      <c r="G280" s="230">
        <v>12401</v>
      </c>
      <c r="H280" s="231" t="s">
        <v>2093</v>
      </c>
      <c r="I280" s="231" t="s">
        <v>1762</v>
      </c>
      <c r="J280" s="232">
        <v>1949</v>
      </c>
      <c r="K280" s="232">
        <v>2005</v>
      </c>
      <c r="L280" s="224">
        <v>149</v>
      </c>
      <c r="M280" s="224">
        <v>87</v>
      </c>
      <c r="N280" s="125">
        <v>0</v>
      </c>
      <c r="O280" s="125">
        <v>0</v>
      </c>
      <c r="P280" s="125">
        <v>0</v>
      </c>
      <c r="Q280" s="125">
        <v>0</v>
      </c>
    </row>
    <row r="281" spans="1:17" s="220" customFormat="1" ht="25.5" x14ac:dyDescent="0.25">
      <c r="A281" s="55">
        <v>280084</v>
      </c>
      <c r="B281" s="285">
        <v>603801.67680000002</v>
      </c>
      <c r="C281" s="285">
        <v>289415.96370000002</v>
      </c>
      <c r="D281" s="55">
        <v>5</v>
      </c>
      <c r="E281" s="55">
        <v>7</v>
      </c>
      <c r="F281" s="221">
        <v>0</v>
      </c>
      <c r="G281" s="230">
        <v>12402</v>
      </c>
      <c r="H281" s="231" t="s">
        <v>2094</v>
      </c>
      <c r="I281" s="231" t="s">
        <v>1771</v>
      </c>
      <c r="J281" s="232">
        <v>1949</v>
      </c>
      <c r="K281" s="232">
        <v>2005</v>
      </c>
      <c r="L281" s="224">
        <v>384</v>
      </c>
      <c r="M281" s="224">
        <v>87</v>
      </c>
      <c r="N281" s="125">
        <v>0</v>
      </c>
      <c r="O281" s="125">
        <v>0</v>
      </c>
      <c r="P281" s="125">
        <v>0</v>
      </c>
      <c r="Q281" s="125">
        <v>0</v>
      </c>
    </row>
    <row r="282" spans="1:17" s="220" customFormat="1" ht="12.75" x14ac:dyDescent="0.25">
      <c r="A282" s="55">
        <v>280086</v>
      </c>
      <c r="B282" s="285">
        <v>608591.72160000005</v>
      </c>
      <c r="C282" s="285">
        <v>289838.28240000003</v>
      </c>
      <c r="D282" s="55">
        <v>4</v>
      </c>
      <c r="E282" s="55">
        <v>12</v>
      </c>
      <c r="F282" s="221">
        <v>-22691.82</v>
      </c>
      <c r="G282" s="230">
        <v>80003</v>
      </c>
      <c r="H282" s="231" t="s">
        <v>2095</v>
      </c>
      <c r="I282" s="231" t="s">
        <v>1754</v>
      </c>
      <c r="J282" s="232">
        <v>1956</v>
      </c>
      <c r="K282" s="232" t="s">
        <v>35</v>
      </c>
      <c r="L282" s="224">
        <v>311</v>
      </c>
      <c r="M282" s="224"/>
      <c r="N282" s="125">
        <v>-22691.82</v>
      </c>
      <c r="O282" s="125">
        <v>-25973.057172000001</v>
      </c>
      <c r="P282" s="125">
        <v>-28249.046717999998</v>
      </c>
      <c r="Q282" s="125">
        <v>-29181.680520000002</v>
      </c>
    </row>
    <row r="283" spans="1:17" s="220" customFormat="1" ht="12.75" x14ac:dyDescent="0.25">
      <c r="A283" s="55">
        <v>280087</v>
      </c>
      <c r="B283" s="285">
        <v>600742.35959999904</v>
      </c>
      <c r="C283" s="285">
        <v>301402.9278</v>
      </c>
      <c r="D283" s="55">
        <v>5</v>
      </c>
      <c r="E283" s="55">
        <v>10</v>
      </c>
      <c r="F283" s="221">
        <v>-67916.710000000006</v>
      </c>
      <c r="G283" s="230">
        <v>49608</v>
      </c>
      <c r="H283" s="231" t="s">
        <v>2096</v>
      </c>
      <c r="I283" s="231" t="s">
        <v>1754</v>
      </c>
      <c r="J283" s="232">
        <v>1953</v>
      </c>
      <c r="K283" s="232" t="s">
        <v>35</v>
      </c>
      <c r="L283" s="224">
        <v>290</v>
      </c>
      <c r="M283" s="224">
        <v>97</v>
      </c>
      <c r="N283" s="125">
        <v>-67916.710000000006</v>
      </c>
      <c r="O283" s="125">
        <v>-77737.466266000018</v>
      </c>
      <c r="P283" s="125">
        <v>-84549.512279000002</v>
      </c>
      <c r="Q283" s="125">
        <v>-87340.889060000016</v>
      </c>
    </row>
    <row r="284" spans="1:17" s="220" customFormat="1" ht="12.75" x14ac:dyDescent="0.25">
      <c r="A284" s="228">
        <v>280088</v>
      </c>
      <c r="B284" s="286">
        <v>602122.34160000004</v>
      </c>
      <c r="C284" s="286">
        <v>302465.478899999</v>
      </c>
      <c r="D284" s="228">
        <v>4</v>
      </c>
      <c r="E284" s="228">
        <v>10</v>
      </c>
      <c r="F284" s="229">
        <v>-12202.51</v>
      </c>
      <c r="G284" s="225">
        <v>80087</v>
      </c>
      <c r="H284" s="225" t="s">
        <v>2097</v>
      </c>
      <c r="I284" s="225" t="s">
        <v>1754</v>
      </c>
      <c r="J284" s="226" t="s">
        <v>2098</v>
      </c>
      <c r="K284" s="227" t="s">
        <v>35</v>
      </c>
      <c r="L284" s="226">
        <v>250</v>
      </c>
      <c r="M284" s="226">
        <v>71</v>
      </c>
      <c r="N284" s="125">
        <v>-12202.51</v>
      </c>
      <c r="O284" s="125">
        <v>-13966.992946</v>
      </c>
      <c r="P284" s="125">
        <v>-15190.904698999999</v>
      </c>
      <c r="Q284" s="125">
        <v>-15692.42786</v>
      </c>
    </row>
    <row r="285" spans="1:17" s="220" customFormat="1" ht="12.75" x14ac:dyDescent="0.25">
      <c r="A285" s="55">
        <v>280089</v>
      </c>
      <c r="B285" s="285">
        <v>604190.75399999903</v>
      </c>
      <c r="C285" s="285">
        <v>288586.81319999899</v>
      </c>
      <c r="D285" s="55">
        <v>5</v>
      </c>
      <c r="E285" s="55">
        <v>8</v>
      </c>
      <c r="F285" s="221">
        <v>0</v>
      </c>
      <c r="G285" s="230">
        <v>12403</v>
      </c>
      <c r="H285" s="231" t="s">
        <v>2099</v>
      </c>
      <c r="I285" s="231" t="s">
        <v>1762</v>
      </c>
      <c r="J285" s="232">
        <v>1954</v>
      </c>
      <c r="K285" s="232">
        <v>2005</v>
      </c>
      <c r="L285" s="224">
        <v>384</v>
      </c>
      <c r="M285" s="224">
        <v>87</v>
      </c>
      <c r="N285" s="125">
        <v>0</v>
      </c>
      <c r="O285" s="125">
        <v>0</v>
      </c>
      <c r="P285" s="125">
        <v>0</v>
      </c>
      <c r="Q285" s="125">
        <v>0</v>
      </c>
    </row>
    <row r="286" spans="1:17" s="220" customFormat="1" ht="12.75" x14ac:dyDescent="0.25">
      <c r="A286" s="228">
        <v>280090</v>
      </c>
      <c r="B286" s="286">
        <v>609158.46059999894</v>
      </c>
      <c r="C286" s="286">
        <v>290273.04300000001</v>
      </c>
      <c r="D286" s="228">
        <v>6</v>
      </c>
      <c r="E286" s="228">
        <v>12</v>
      </c>
      <c r="F286" s="229">
        <v>-34902.160000000003</v>
      </c>
      <c r="G286" s="225">
        <v>80081</v>
      </c>
      <c r="H286" s="225" t="s">
        <v>2100</v>
      </c>
      <c r="I286" s="55" t="s">
        <v>1754</v>
      </c>
      <c r="J286" s="226" t="s">
        <v>1831</v>
      </c>
      <c r="K286" s="227" t="s">
        <v>35</v>
      </c>
      <c r="L286" s="226">
        <v>821</v>
      </c>
      <c r="M286" s="226">
        <v>186</v>
      </c>
      <c r="N286" s="125">
        <v>-34902.160000000003</v>
      </c>
      <c r="O286" s="125">
        <v>-39949.012336000007</v>
      </c>
      <c r="P286" s="125">
        <v>-43449.698984000002</v>
      </c>
      <c r="Q286" s="125">
        <v>-44884.177760000006</v>
      </c>
    </row>
    <row r="287" spans="1:17" s="220" customFormat="1" ht="12.75" x14ac:dyDescent="0.25">
      <c r="A287" s="228">
        <v>280091</v>
      </c>
      <c r="B287" s="286">
        <v>613953.07739999902</v>
      </c>
      <c r="C287" s="286">
        <v>274607.0637</v>
      </c>
      <c r="D287" s="228">
        <v>7</v>
      </c>
      <c r="E287" s="228">
        <v>12</v>
      </c>
      <c r="F287" s="229">
        <v>-54068.25</v>
      </c>
      <c r="G287" s="225">
        <v>80074</v>
      </c>
      <c r="H287" s="225" t="s">
        <v>2101</v>
      </c>
      <c r="I287" s="225" t="s">
        <v>1754</v>
      </c>
      <c r="J287" s="226" t="s">
        <v>1835</v>
      </c>
      <c r="K287" s="227" t="s">
        <v>35</v>
      </c>
      <c r="L287" s="226">
        <v>1015</v>
      </c>
      <c r="M287" s="226">
        <v>367</v>
      </c>
      <c r="N287" s="125">
        <v>-54068.25</v>
      </c>
      <c r="O287" s="125">
        <v>-61886.518950000005</v>
      </c>
      <c r="P287" s="125">
        <v>-67309.56442499999</v>
      </c>
      <c r="Q287" s="125">
        <v>-69531.769499999995</v>
      </c>
    </row>
    <row r="288" spans="1:17" s="220" customFormat="1" ht="25.5" x14ac:dyDescent="0.25">
      <c r="A288" s="55">
        <v>280100</v>
      </c>
      <c r="B288" s="285">
        <v>603785.21759999904</v>
      </c>
      <c r="C288" s="285">
        <v>286965.52409999899</v>
      </c>
      <c r="D288" s="55">
        <v>3</v>
      </c>
      <c r="E288" s="55">
        <v>12</v>
      </c>
      <c r="F288" s="221">
        <v>0</v>
      </c>
      <c r="G288" s="230">
        <v>12404</v>
      </c>
      <c r="H288" s="231" t="s">
        <v>2102</v>
      </c>
      <c r="I288" s="231" t="s">
        <v>1771</v>
      </c>
      <c r="J288" s="232">
        <v>1959</v>
      </c>
      <c r="K288" s="232">
        <v>2005</v>
      </c>
      <c r="L288" s="224">
        <v>384</v>
      </c>
      <c r="M288" s="224">
        <v>87</v>
      </c>
      <c r="N288" s="125">
        <v>0</v>
      </c>
      <c r="O288" s="125">
        <v>0</v>
      </c>
      <c r="P288" s="125">
        <v>0</v>
      </c>
      <c r="Q288" s="125">
        <v>0</v>
      </c>
    </row>
    <row r="289" spans="1:17" s="220" customFormat="1" ht="12.75" x14ac:dyDescent="0.25">
      <c r="A289" s="228">
        <v>280122</v>
      </c>
      <c r="B289" s="286">
        <v>601651.16040000005</v>
      </c>
      <c r="C289" s="286">
        <v>302377.4313</v>
      </c>
      <c r="D289" s="228">
        <v>3</v>
      </c>
      <c r="E289" s="228">
        <v>10</v>
      </c>
      <c r="F289" s="229">
        <v>-20337.54</v>
      </c>
      <c r="G289" s="225">
        <v>80088</v>
      </c>
      <c r="H289" s="225" t="s">
        <v>2103</v>
      </c>
      <c r="I289" s="225" t="s">
        <v>1754</v>
      </c>
      <c r="J289" s="226" t="s">
        <v>1889</v>
      </c>
      <c r="K289" s="227" t="s">
        <v>35</v>
      </c>
      <c r="L289" s="226">
        <v>250</v>
      </c>
      <c r="M289" s="226">
        <v>84</v>
      </c>
      <c r="N289" s="125">
        <v>-20337.54</v>
      </c>
      <c r="O289" s="125">
        <v>-23278.348284000003</v>
      </c>
      <c r="P289" s="125">
        <v>-25318.203546000001</v>
      </c>
      <c r="Q289" s="125">
        <v>-26154.076440000001</v>
      </c>
    </row>
    <row r="290" spans="1:17" s="220" customFormat="1" ht="12.75" x14ac:dyDescent="0.25">
      <c r="A290" s="55">
        <v>280141</v>
      </c>
      <c r="B290" s="285">
        <v>612771.82499999902</v>
      </c>
      <c r="C290" s="285">
        <v>283476.40230000002</v>
      </c>
      <c r="D290" s="55">
        <v>3</v>
      </c>
      <c r="E290" s="55">
        <v>4</v>
      </c>
      <c r="F290" s="221">
        <v>0</v>
      </c>
      <c r="G290" s="230">
        <v>49612</v>
      </c>
      <c r="H290" s="231" t="s">
        <v>2104</v>
      </c>
      <c r="I290" s="231" t="s">
        <v>1762</v>
      </c>
      <c r="J290" s="232">
        <v>1962</v>
      </c>
      <c r="K290" s="232">
        <v>1982</v>
      </c>
      <c r="L290" s="224">
        <v>270</v>
      </c>
      <c r="M290" s="224">
        <v>45</v>
      </c>
      <c r="N290" s="125">
        <v>0</v>
      </c>
      <c r="O290" s="125">
        <v>0</v>
      </c>
      <c r="P290" s="125">
        <v>0</v>
      </c>
      <c r="Q290" s="125">
        <v>0</v>
      </c>
    </row>
    <row r="291" spans="1:17" s="220" customFormat="1" ht="12.75" x14ac:dyDescent="0.25">
      <c r="A291" s="228">
        <v>280152</v>
      </c>
      <c r="B291" s="286">
        <v>602081.65079999901</v>
      </c>
      <c r="C291" s="286">
        <v>301643.015699999</v>
      </c>
      <c r="D291" s="228">
        <v>4</v>
      </c>
      <c r="E291" s="228">
        <v>7</v>
      </c>
      <c r="F291" s="229">
        <v>-8135.0299999999897</v>
      </c>
      <c r="G291" s="225">
        <v>80086</v>
      </c>
      <c r="H291" s="225" t="s">
        <v>2105</v>
      </c>
      <c r="I291" s="225" t="s">
        <v>1754</v>
      </c>
      <c r="J291" s="226" t="s">
        <v>2106</v>
      </c>
      <c r="K291" s="227" t="s">
        <v>35</v>
      </c>
      <c r="L291" s="226">
        <v>175</v>
      </c>
      <c r="M291" s="226">
        <v>60</v>
      </c>
      <c r="N291" s="125">
        <v>-8135.0299999999897</v>
      </c>
      <c r="O291" s="125">
        <v>-9311.3553379999885</v>
      </c>
      <c r="P291" s="125">
        <v>-10127.298846999985</v>
      </c>
      <c r="Q291" s="125">
        <v>-10461.648579999986</v>
      </c>
    </row>
    <row r="292" spans="1:17" s="220" customFormat="1" ht="12.75" x14ac:dyDescent="0.25">
      <c r="A292" s="55">
        <v>280308</v>
      </c>
      <c r="B292" s="285">
        <v>608919.6102</v>
      </c>
      <c r="C292" s="285">
        <v>291219.559799999</v>
      </c>
      <c r="D292" s="55">
        <v>11</v>
      </c>
      <c r="E292" s="55">
        <v>12</v>
      </c>
      <c r="F292" s="221">
        <v>-34902.160000000003</v>
      </c>
      <c r="G292" s="225">
        <v>80082</v>
      </c>
      <c r="H292" s="225" t="s">
        <v>2107</v>
      </c>
      <c r="I292" s="55" t="s">
        <v>1754</v>
      </c>
      <c r="J292" s="226" t="s">
        <v>1925</v>
      </c>
      <c r="K292" s="227" t="s">
        <v>35</v>
      </c>
      <c r="L292" s="226">
        <v>828</v>
      </c>
      <c r="M292" s="226">
        <v>323</v>
      </c>
      <c r="N292" s="125">
        <v>-34902.160000000003</v>
      </c>
      <c r="O292" s="125">
        <v>-39949.012336000007</v>
      </c>
      <c r="P292" s="125">
        <v>-43449.698984000002</v>
      </c>
      <c r="Q292" s="125">
        <v>-44884.177760000006</v>
      </c>
    </row>
    <row r="293" spans="1:17" s="220" customFormat="1" ht="12.75" x14ac:dyDescent="0.25">
      <c r="A293" s="55">
        <v>280310</v>
      </c>
      <c r="B293" s="285">
        <v>600654.88199999905</v>
      </c>
      <c r="C293" s="285">
        <v>280774.9203</v>
      </c>
      <c r="D293" s="55">
        <v>3</v>
      </c>
      <c r="E293" s="55">
        <v>10</v>
      </c>
      <c r="F293" s="221">
        <v>-8210.44</v>
      </c>
      <c r="G293" s="230">
        <v>12411</v>
      </c>
      <c r="H293" s="231" t="s">
        <v>2108</v>
      </c>
      <c r="I293" s="231" t="s">
        <v>1754</v>
      </c>
      <c r="J293" s="232">
        <v>1970</v>
      </c>
      <c r="K293" s="232" t="s">
        <v>35</v>
      </c>
      <c r="L293" s="224">
        <v>343</v>
      </c>
      <c r="M293" s="224">
        <v>73.8</v>
      </c>
      <c r="N293" s="125">
        <v>-8210.44</v>
      </c>
      <c r="O293" s="125">
        <v>-9397.6696240000019</v>
      </c>
      <c r="P293" s="125">
        <v>-10221.176755999999</v>
      </c>
      <c r="Q293" s="125">
        <v>-10558.625840000001</v>
      </c>
    </row>
    <row r="294" spans="1:17" s="220" customFormat="1" ht="12.75" x14ac:dyDescent="0.25">
      <c r="A294" s="55">
        <v>280835</v>
      </c>
      <c r="B294" s="285">
        <v>608523.52260000003</v>
      </c>
      <c r="C294" s="285">
        <v>289868.28690000001</v>
      </c>
      <c r="D294" s="55">
        <v>4</v>
      </c>
      <c r="E294" s="55">
        <v>12</v>
      </c>
      <c r="F294" s="221">
        <v>-62109.19</v>
      </c>
      <c r="G294" s="230">
        <v>80002</v>
      </c>
      <c r="H294" s="231" t="s">
        <v>2109</v>
      </c>
      <c r="I294" s="231" t="s">
        <v>1754</v>
      </c>
      <c r="J294" s="232">
        <v>1953</v>
      </c>
      <c r="K294" s="232" t="s">
        <v>35</v>
      </c>
      <c r="L294" s="224">
        <v>320</v>
      </c>
      <c r="M294" s="224"/>
      <c r="N294" s="125">
        <v>-62109.19</v>
      </c>
      <c r="O294" s="125">
        <v>-71090.178874000005</v>
      </c>
      <c r="P294" s="125">
        <v>-77319.730630999999</v>
      </c>
      <c r="Q294" s="125">
        <v>-79872.418340000004</v>
      </c>
    </row>
    <row r="295" spans="1:17" s="220" customFormat="1" ht="25.5" x14ac:dyDescent="0.25">
      <c r="A295" s="55">
        <v>280836</v>
      </c>
      <c r="B295" s="285">
        <v>603776.87219999905</v>
      </c>
      <c r="C295" s="285">
        <v>286557.26280000003</v>
      </c>
      <c r="D295" s="55">
        <v>3</v>
      </c>
      <c r="E295" s="55">
        <v>12</v>
      </c>
      <c r="F295" s="221">
        <v>0</v>
      </c>
      <c r="G295" s="230">
        <v>12413</v>
      </c>
      <c r="H295" s="231" t="s">
        <v>2110</v>
      </c>
      <c r="I295" s="231" t="s">
        <v>1771</v>
      </c>
      <c r="J295" s="232">
        <v>1977</v>
      </c>
      <c r="K295" s="232">
        <v>2005</v>
      </c>
      <c r="L295" s="224">
        <v>384</v>
      </c>
      <c r="M295" s="224">
        <v>87</v>
      </c>
      <c r="N295" s="125">
        <v>0</v>
      </c>
      <c r="O295" s="125">
        <v>0</v>
      </c>
      <c r="P295" s="125">
        <v>0</v>
      </c>
      <c r="Q295" s="125">
        <v>0</v>
      </c>
    </row>
    <row r="296" spans="1:17" s="220" customFormat="1" ht="12.75" x14ac:dyDescent="0.25">
      <c r="A296" s="55">
        <v>280852</v>
      </c>
      <c r="B296" s="285">
        <v>602986.98300000001</v>
      </c>
      <c r="C296" s="285">
        <v>286543.62300000002</v>
      </c>
      <c r="D296" s="55">
        <v>6</v>
      </c>
      <c r="E296" s="55">
        <v>12</v>
      </c>
      <c r="F296" s="221">
        <v>0</v>
      </c>
      <c r="G296" s="230">
        <v>12426</v>
      </c>
      <c r="H296" s="231" t="s">
        <v>2111</v>
      </c>
      <c r="I296" s="231" t="s">
        <v>1762</v>
      </c>
      <c r="J296" s="232">
        <v>1983</v>
      </c>
      <c r="K296" s="232">
        <v>2003</v>
      </c>
      <c r="L296" s="224">
        <v>740</v>
      </c>
      <c r="M296" s="224">
        <v>159</v>
      </c>
      <c r="N296" s="125">
        <v>0</v>
      </c>
      <c r="O296" s="125">
        <v>0</v>
      </c>
      <c r="P296" s="125">
        <v>0</v>
      </c>
      <c r="Q296" s="125">
        <v>0</v>
      </c>
    </row>
    <row r="297" spans="1:17" s="220" customFormat="1" ht="12.75" x14ac:dyDescent="0.25">
      <c r="A297" s="55">
        <v>280857</v>
      </c>
      <c r="B297" s="285">
        <v>604980.90839999903</v>
      </c>
      <c r="C297" s="285">
        <v>286988.630999999</v>
      </c>
      <c r="D297" s="55">
        <v>6</v>
      </c>
      <c r="E297" s="55">
        <v>12</v>
      </c>
      <c r="F297" s="221">
        <v>-5448.8599999999897</v>
      </c>
      <c r="G297" s="230">
        <v>12430</v>
      </c>
      <c r="H297" s="231" t="s">
        <v>2112</v>
      </c>
      <c r="I297" s="231" t="s">
        <v>1754</v>
      </c>
      <c r="J297" s="232">
        <v>1984</v>
      </c>
      <c r="K297" s="232" t="s">
        <v>35</v>
      </c>
      <c r="L297" s="224">
        <v>583</v>
      </c>
      <c r="M297" s="224">
        <v>168</v>
      </c>
      <c r="N297" s="125">
        <v>-5448.8599999999897</v>
      </c>
      <c r="O297" s="125">
        <v>-6236.7651559999886</v>
      </c>
      <c r="P297" s="125">
        <v>-6783.2858139999862</v>
      </c>
      <c r="Q297" s="125">
        <v>-7007.2339599999868</v>
      </c>
    </row>
    <row r="298" spans="1:17" s="220" customFormat="1" ht="12.75" x14ac:dyDescent="0.25">
      <c r="A298" s="55">
        <v>280862</v>
      </c>
      <c r="B298" s="285">
        <v>601374.55440000002</v>
      </c>
      <c r="C298" s="285">
        <v>297438.814799999</v>
      </c>
      <c r="D298" s="55">
        <v>3</v>
      </c>
      <c r="E298" s="55">
        <v>12</v>
      </c>
      <c r="F298" s="221">
        <v>-1771.21</v>
      </c>
      <c r="G298" s="230">
        <v>12433</v>
      </c>
      <c r="H298" s="231" t="s">
        <v>2113</v>
      </c>
      <c r="I298" s="231" t="s">
        <v>1754</v>
      </c>
      <c r="J298" s="232">
        <v>1987</v>
      </c>
      <c r="K298" s="232" t="s">
        <v>35</v>
      </c>
      <c r="L298" s="224">
        <v>413</v>
      </c>
      <c r="M298" s="224">
        <v>72</v>
      </c>
      <c r="N298" s="125">
        <v>-1771.21</v>
      </c>
      <c r="O298" s="125">
        <v>-2027.3269660000001</v>
      </c>
      <c r="P298" s="125">
        <v>-2204.9793289999998</v>
      </c>
      <c r="Q298" s="125">
        <v>-2277.7760600000001</v>
      </c>
    </row>
    <row r="299" spans="1:17" s="220" customFormat="1" ht="12.75" x14ac:dyDescent="0.25">
      <c r="A299" s="55">
        <v>280872</v>
      </c>
      <c r="B299" s="285">
        <v>611379.51379999903</v>
      </c>
      <c r="C299" s="285">
        <v>281247.62550000002</v>
      </c>
      <c r="D299" s="55">
        <v>4</v>
      </c>
      <c r="E299" s="55">
        <v>12</v>
      </c>
      <c r="F299" s="221">
        <v>-1.1000000000000001</v>
      </c>
      <c r="G299" s="230">
        <v>410</v>
      </c>
      <c r="H299" s="231" t="s">
        <v>2114</v>
      </c>
      <c r="I299" s="231" t="s">
        <v>1754</v>
      </c>
      <c r="J299" s="232">
        <v>1990</v>
      </c>
      <c r="K299" s="232" t="s">
        <v>35</v>
      </c>
      <c r="L299" s="224">
        <v>565</v>
      </c>
      <c r="M299" s="224">
        <v>118</v>
      </c>
      <c r="N299" s="125">
        <v>-1.1000000000000001</v>
      </c>
      <c r="O299" s="125">
        <v>-1.2590600000000001</v>
      </c>
      <c r="P299" s="125">
        <v>-1.3693899999999999</v>
      </c>
      <c r="Q299" s="125">
        <v>-1.4146000000000001</v>
      </c>
    </row>
    <row r="300" spans="1:17" s="220" customFormat="1" ht="12.75" x14ac:dyDescent="0.25">
      <c r="A300" s="55">
        <v>280873</v>
      </c>
      <c r="B300" s="285">
        <v>612545.58719999902</v>
      </c>
      <c r="C300" s="285">
        <v>282035.87790000002</v>
      </c>
      <c r="D300" s="55">
        <v>6</v>
      </c>
      <c r="E300" s="55">
        <v>10</v>
      </c>
      <c r="F300" s="221">
        <v>-2956.54</v>
      </c>
      <c r="G300" s="230">
        <v>12437</v>
      </c>
      <c r="H300" s="231" t="s">
        <v>2115</v>
      </c>
      <c r="I300" s="231" t="s">
        <v>1754</v>
      </c>
      <c r="J300" s="232">
        <v>1989</v>
      </c>
      <c r="K300" s="232" t="s">
        <v>35</v>
      </c>
      <c r="L300" s="224">
        <v>298</v>
      </c>
      <c r="M300" s="224">
        <v>159</v>
      </c>
      <c r="N300" s="125">
        <v>-2956.54</v>
      </c>
      <c r="O300" s="125">
        <v>-3384.0556839999999</v>
      </c>
      <c r="P300" s="125">
        <v>-3680.5966459999995</v>
      </c>
      <c r="Q300" s="125">
        <v>-3802.1104399999999</v>
      </c>
    </row>
    <row r="301" spans="1:17" s="220" customFormat="1" ht="12.75" x14ac:dyDescent="0.25">
      <c r="A301" s="55">
        <v>280874</v>
      </c>
      <c r="B301" s="285">
        <v>613342.56299999903</v>
      </c>
      <c r="C301" s="285">
        <v>282023.93579999899</v>
      </c>
      <c r="D301" s="55">
        <v>4</v>
      </c>
      <c r="E301" s="55">
        <v>12</v>
      </c>
      <c r="F301" s="221">
        <v>-11677.2</v>
      </c>
      <c r="G301" s="230">
        <v>12440</v>
      </c>
      <c r="H301" s="231" t="s">
        <v>2116</v>
      </c>
      <c r="I301" s="231" t="s">
        <v>1754</v>
      </c>
      <c r="J301" s="232">
        <v>1990</v>
      </c>
      <c r="K301" s="232" t="s">
        <v>35</v>
      </c>
      <c r="L301" s="224">
        <v>515</v>
      </c>
      <c r="M301" s="224">
        <v>111</v>
      </c>
      <c r="N301" s="125">
        <v>-11677.2</v>
      </c>
      <c r="O301" s="125">
        <v>-13365.723120000002</v>
      </c>
      <c r="P301" s="125">
        <v>-14536.94628</v>
      </c>
      <c r="Q301" s="125">
        <v>-15016.879200000001</v>
      </c>
    </row>
    <row r="302" spans="1:17" s="220" customFormat="1" ht="12.75" x14ac:dyDescent="0.25">
      <c r="A302" s="55">
        <v>280877</v>
      </c>
      <c r="B302" s="285">
        <v>613784.86739999906</v>
      </c>
      <c r="C302" s="285">
        <v>281210.2905</v>
      </c>
      <c r="D302" s="55">
        <v>3</v>
      </c>
      <c r="E302" s="55">
        <v>12</v>
      </c>
      <c r="F302" s="221">
        <v>-2765.32</v>
      </c>
      <c r="G302" s="230">
        <v>12441</v>
      </c>
      <c r="H302" s="231" t="s">
        <v>2117</v>
      </c>
      <c r="I302" s="231" t="s">
        <v>1754</v>
      </c>
      <c r="J302" s="232">
        <v>1992</v>
      </c>
      <c r="K302" s="232" t="s">
        <v>35</v>
      </c>
      <c r="L302" s="224">
        <v>865</v>
      </c>
      <c r="M302" s="224">
        <v>42</v>
      </c>
      <c r="N302" s="125">
        <v>-2765.32</v>
      </c>
      <c r="O302" s="125">
        <v>-3165.1852720000002</v>
      </c>
      <c r="P302" s="125">
        <v>-3442.5468679999999</v>
      </c>
      <c r="Q302" s="125">
        <v>-3556.2015200000001</v>
      </c>
    </row>
    <row r="303" spans="1:17" s="220" customFormat="1" ht="12.75" x14ac:dyDescent="0.25">
      <c r="A303" s="55">
        <v>280881</v>
      </c>
      <c r="B303" s="285">
        <v>612115.60580000002</v>
      </c>
      <c r="C303" s="285">
        <v>288505.67550000001</v>
      </c>
      <c r="D303" s="55">
        <v>3</v>
      </c>
      <c r="E303" s="55">
        <v>12</v>
      </c>
      <c r="F303" s="221">
        <v>-3371.3899999999899</v>
      </c>
      <c r="G303" s="230">
        <v>489</v>
      </c>
      <c r="H303" s="231" t="s">
        <v>2118</v>
      </c>
      <c r="I303" s="231" t="s">
        <v>1754</v>
      </c>
      <c r="J303" s="232">
        <v>1991</v>
      </c>
      <c r="K303" s="232" t="s">
        <v>35</v>
      </c>
      <c r="L303" s="224">
        <v>538</v>
      </c>
      <c r="M303" s="224">
        <v>41</v>
      </c>
      <c r="N303" s="125">
        <v>-3371.3899999999899</v>
      </c>
      <c r="O303" s="125">
        <v>-3858.8929939999884</v>
      </c>
      <c r="P303" s="125">
        <v>-4197.0434109999869</v>
      </c>
      <c r="Q303" s="125">
        <v>-4335.6075399999872</v>
      </c>
    </row>
    <row r="304" spans="1:17" s="220" customFormat="1" ht="12.75" x14ac:dyDescent="0.25">
      <c r="A304" s="55">
        <v>280882</v>
      </c>
      <c r="B304" s="285">
        <v>613434.4754</v>
      </c>
      <c r="C304" s="285">
        <v>280003.49280000001</v>
      </c>
      <c r="D304" s="55">
        <v>3</v>
      </c>
      <c r="E304" s="55">
        <v>12</v>
      </c>
      <c r="F304" s="221">
        <v>-967.63</v>
      </c>
      <c r="G304" s="230">
        <v>416</v>
      </c>
      <c r="H304" s="231" t="s">
        <v>2119</v>
      </c>
      <c r="I304" s="231" t="s">
        <v>1754</v>
      </c>
      <c r="J304" s="232">
        <v>1990</v>
      </c>
      <c r="K304" s="232" t="s">
        <v>35</v>
      </c>
      <c r="L304" s="224">
        <v>640</v>
      </c>
      <c r="M304" s="224">
        <v>41</v>
      </c>
      <c r="N304" s="125">
        <v>-967.63</v>
      </c>
      <c r="O304" s="125">
        <v>-1107.5492980000001</v>
      </c>
      <c r="P304" s="125">
        <v>-1204.6025869999999</v>
      </c>
      <c r="Q304" s="125">
        <v>-1244.3721800000001</v>
      </c>
    </row>
    <row r="305" spans="1:17" s="220" customFormat="1" ht="12.75" x14ac:dyDescent="0.25">
      <c r="A305" s="55">
        <v>280891</v>
      </c>
      <c r="B305" s="285">
        <v>603046.58660000004</v>
      </c>
      <c r="C305" s="285">
        <v>302750.503499999</v>
      </c>
      <c r="D305" s="55">
        <v>5</v>
      </c>
      <c r="E305" s="55">
        <v>12</v>
      </c>
      <c r="F305" s="221">
        <v>-4177.21</v>
      </c>
      <c r="G305" s="230">
        <v>1203</v>
      </c>
      <c r="H305" s="231" t="s">
        <v>2120</v>
      </c>
      <c r="I305" s="231" t="s">
        <v>1754</v>
      </c>
      <c r="J305" s="232">
        <v>1994</v>
      </c>
      <c r="K305" s="232" t="s">
        <v>35</v>
      </c>
      <c r="L305" s="224">
        <v>319</v>
      </c>
      <c r="M305" s="224">
        <v>62</v>
      </c>
      <c r="N305" s="125">
        <v>-4177.21</v>
      </c>
      <c r="O305" s="125">
        <v>-4781.2345660000001</v>
      </c>
      <c r="P305" s="125">
        <v>-5200.2087289999999</v>
      </c>
      <c r="Q305" s="125">
        <v>-5371.8920600000001</v>
      </c>
    </row>
    <row r="306" spans="1:17" s="220" customFormat="1" ht="12.75" x14ac:dyDescent="0.25">
      <c r="A306" s="222">
        <v>280894</v>
      </c>
      <c r="B306" s="287">
        <v>600920.30180000002</v>
      </c>
      <c r="C306" s="287">
        <v>281871.032899999</v>
      </c>
      <c r="D306" s="222">
        <v>9</v>
      </c>
      <c r="E306" s="222">
        <v>10</v>
      </c>
      <c r="F306" s="234">
        <v>-0.73</v>
      </c>
      <c r="G306" s="225">
        <v>1222</v>
      </c>
      <c r="H306" s="225" t="s">
        <v>2121</v>
      </c>
      <c r="I306" s="225" t="s">
        <v>1754</v>
      </c>
      <c r="J306" s="226">
        <v>1992</v>
      </c>
      <c r="K306" s="227" t="s">
        <v>35</v>
      </c>
      <c r="L306" s="226">
        <v>377</v>
      </c>
      <c r="M306" s="226">
        <v>272</v>
      </c>
      <c r="N306" s="125">
        <v>-0.73</v>
      </c>
      <c r="O306" s="125">
        <v>-0.83555800000000002</v>
      </c>
      <c r="P306" s="125">
        <v>-0.90877699999999995</v>
      </c>
      <c r="Q306" s="125">
        <v>-0.93877999999999995</v>
      </c>
    </row>
    <row r="307" spans="1:17" s="220" customFormat="1" ht="12.75" x14ac:dyDescent="0.25">
      <c r="A307" s="228">
        <v>280907</v>
      </c>
      <c r="B307" s="286">
        <v>609705.53700000001</v>
      </c>
      <c r="C307" s="286">
        <v>289063.6911</v>
      </c>
      <c r="D307" s="228">
        <v>9</v>
      </c>
      <c r="E307" s="228">
        <v>12</v>
      </c>
      <c r="F307" s="229">
        <v>-34902.160000000003</v>
      </c>
      <c r="G307" s="225">
        <v>2067</v>
      </c>
      <c r="H307" s="225" t="s">
        <v>2122</v>
      </c>
      <c r="I307" s="55" t="s">
        <v>1754</v>
      </c>
      <c r="J307" s="226" t="s">
        <v>1879</v>
      </c>
      <c r="K307" s="227" t="s">
        <v>35</v>
      </c>
      <c r="L307" s="226">
        <v>820</v>
      </c>
      <c r="M307" s="226">
        <v>355</v>
      </c>
      <c r="N307" s="125">
        <v>-34902.160000000003</v>
      </c>
      <c r="O307" s="125">
        <v>-39949.012336000007</v>
      </c>
      <c r="P307" s="125">
        <v>-43449.698984000002</v>
      </c>
      <c r="Q307" s="125">
        <v>-44884.177760000006</v>
      </c>
    </row>
    <row r="308" spans="1:17" s="220" customFormat="1" ht="12.75" x14ac:dyDescent="0.25">
      <c r="A308" s="55">
        <v>280912</v>
      </c>
      <c r="B308" s="285">
        <v>602286.72019999905</v>
      </c>
      <c r="C308" s="285">
        <v>275538.447099999</v>
      </c>
      <c r="D308" s="55">
        <v>3</v>
      </c>
      <c r="E308" s="55">
        <v>10</v>
      </c>
      <c r="F308" s="221">
        <v>0</v>
      </c>
      <c r="G308" s="230">
        <v>2271</v>
      </c>
      <c r="H308" s="231" t="s">
        <v>2123</v>
      </c>
      <c r="I308" s="231" t="s">
        <v>1762</v>
      </c>
      <c r="J308" s="232">
        <v>1999</v>
      </c>
      <c r="K308" s="223">
        <v>2005</v>
      </c>
      <c r="L308" s="224">
        <v>388</v>
      </c>
      <c r="M308" s="224">
        <v>78</v>
      </c>
      <c r="N308" s="125">
        <v>0</v>
      </c>
      <c r="O308" s="125">
        <v>0</v>
      </c>
      <c r="P308" s="125">
        <v>0</v>
      </c>
      <c r="Q308" s="125">
        <v>0</v>
      </c>
    </row>
    <row r="309" spans="1:17" s="220" customFormat="1" ht="12.75" x14ac:dyDescent="0.25">
      <c r="A309" s="55">
        <v>280915</v>
      </c>
      <c r="B309" s="285">
        <v>602223.9314</v>
      </c>
      <c r="C309" s="285">
        <v>300901.2819</v>
      </c>
      <c r="D309" s="55">
        <v>6</v>
      </c>
      <c r="E309" s="55">
        <v>10</v>
      </c>
      <c r="F309" s="221">
        <v>-294.72000000000003</v>
      </c>
      <c r="G309" s="231">
        <v>3206</v>
      </c>
      <c r="H309" s="231" t="s">
        <v>2124</v>
      </c>
      <c r="I309" s="233" t="s">
        <v>1754</v>
      </c>
      <c r="J309" s="223">
        <v>2001</v>
      </c>
      <c r="K309" s="223" t="s">
        <v>35</v>
      </c>
      <c r="L309" s="223">
        <v>198</v>
      </c>
      <c r="M309" s="223">
        <v>131</v>
      </c>
      <c r="N309" s="125">
        <v>-294.72000000000003</v>
      </c>
      <c r="O309" s="125">
        <v>-337.33651200000003</v>
      </c>
      <c r="P309" s="125">
        <v>-366.896928</v>
      </c>
      <c r="Q309" s="125">
        <v>-379.00992000000002</v>
      </c>
    </row>
    <row r="310" spans="1:17" s="220" customFormat="1" ht="12.75" x14ac:dyDescent="0.25">
      <c r="A310" s="55">
        <v>280920</v>
      </c>
      <c r="B310" s="285">
        <v>602346.76580000005</v>
      </c>
      <c r="C310" s="285">
        <v>300834.22590000002</v>
      </c>
      <c r="D310" s="55">
        <v>7</v>
      </c>
      <c r="E310" s="55">
        <v>12</v>
      </c>
      <c r="F310" s="221">
        <v>-68.34</v>
      </c>
      <c r="G310" s="231">
        <v>3877</v>
      </c>
      <c r="H310" s="231" t="s">
        <v>2125</v>
      </c>
      <c r="I310" s="233" t="s">
        <v>1754</v>
      </c>
      <c r="J310" s="223">
        <v>2002</v>
      </c>
      <c r="K310" s="223" t="s">
        <v>35</v>
      </c>
      <c r="L310" s="223">
        <v>304</v>
      </c>
      <c r="M310" s="223">
        <v>151</v>
      </c>
      <c r="N310" s="125">
        <v>-68.34</v>
      </c>
      <c r="O310" s="125">
        <v>-78.221964000000014</v>
      </c>
      <c r="P310" s="125">
        <v>-85.076465999999996</v>
      </c>
      <c r="Q310" s="125">
        <v>-87.88524000000001</v>
      </c>
    </row>
    <row r="311" spans="1:17" s="220" customFormat="1" ht="12.75" x14ac:dyDescent="0.25">
      <c r="A311" s="55">
        <v>281056</v>
      </c>
      <c r="B311" s="285">
        <v>611567.88020000001</v>
      </c>
      <c r="C311" s="285">
        <v>290940.4179</v>
      </c>
      <c r="D311" s="55">
        <v>9</v>
      </c>
      <c r="E311" s="55">
        <v>12</v>
      </c>
      <c r="F311" s="221">
        <v>-342.25999999999902</v>
      </c>
      <c r="G311" s="231">
        <v>3320</v>
      </c>
      <c r="H311" s="231" t="s">
        <v>2126</v>
      </c>
      <c r="I311" s="233" t="s">
        <v>1754</v>
      </c>
      <c r="J311" s="223">
        <v>2002</v>
      </c>
      <c r="K311" s="223" t="s">
        <v>35</v>
      </c>
      <c r="L311" s="223">
        <v>387</v>
      </c>
      <c r="M311" s="223">
        <v>271</v>
      </c>
      <c r="N311" s="125">
        <v>-342.25999999999902</v>
      </c>
      <c r="O311" s="125">
        <v>-391.7507959999989</v>
      </c>
      <c r="P311" s="125">
        <v>-426.07947399999875</v>
      </c>
      <c r="Q311" s="125">
        <v>-440.14635999999877</v>
      </c>
    </row>
    <row r="312" spans="1:17" s="220" customFormat="1" ht="12.75" x14ac:dyDescent="0.25">
      <c r="A312" s="55">
        <v>281057</v>
      </c>
      <c r="B312" s="285">
        <v>611633.71699999901</v>
      </c>
      <c r="C312" s="285">
        <v>290977.298699999</v>
      </c>
      <c r="D312" s="55">
        <v>9</v>
      </c>
      <c r="E312" s="55">
        <v>12</v>
      </c>
      <c r="F312" s="221">
        <v>-342.25999999999902</v>
      </c>
      <c r="G312" s="231">
        <v>3321</v>
      </c>
      <c r="H312" s="231" t="s">
        <v>2127</v>
      </c>
      <c r="I312" s="233" t="s">
        <v>1754</v>
      </c>
      <c r="J312" s="223">
        <v>2002</v>
      </c>
      <c r="K312" s="223" t="s">
        <v>35</v>
      </c>
      <c r="L312" s="223">
        <v>385</v>
      </c>
      <c r="M312" s="223">
        <v>271</v>
      </c>
      <c r="N312" s="125">
        <v>-342.25999999999902</v>
      </c>
      <c r="O312" s="125">
        <v>-391.7507959999989</v>
      </c>
      <c r="P312" s="125">
        <v>-426.07947399999875</v>
      </c>
      <c r="Q312" s="125">
        <v>-440.14635999999877</v>
      </c>
    </row>
    <row r="313" spans="1:17" s="220" customFormat="1" ht="12.75" x14ac:dyDescent="0.25">
      <c r="A313" s="55">
        <v>281062</v>
      </c>
      <c r="B313" s="285">
        <v>610687.31299999903</v>
      </c>
      <c r="C313" s="285">
        <v>277606.05790000001</v>
      </c>
      <c r="D313" s="55">
        <v>3</v>
      </c>
      <c r="E313" s="55">
        <v>8</v>
      </c>
      <c r="F313" s="221">
        <v>0</v>
      </c>
      <c r="G313" s="230">
        <v>1501</v>
      </c>
      <c r="H313" s="231" t="s">
        <v>2128</v>
      </c>
      <c r="I313" s="231" t="s">
        <v>1762</v>
      </c>
      <c r="J313" s="232">
        <v>1995</v>
      </c>
      <c r="K313" s="232">
        <v>2005</v>
      </c>
      <c r="L313" s="224">
        <v>343</v>
      </c>
      <c r="M313" s="224">
        <v>42</v>
      </c>
      <c r="N313" s="125">
        <v>0</v>
      </c>
      <c r="O313" s="125">
        <v>0</v>
      </c>
      <c r="P313" s="125">
        <v>0</v>
      </c>
      <c r="Q313" s="125">
        <v>0</v>
      </c>
    </row>
    <row r="314" spans="1:17" s="220" customFormat="1" ht="12.75" x14ac:dyDescent="0.25">
      <c r="A314" s="55">
        <v>281065</v>
      </c>
      <c r="B314" s="285">
        <v>601767.64580000006</v>
      </c>
      <c r="C314" s="285">
        <v>297048.60989999899</v>
      </c>
      <c r="D314" s="55">
        <v>5</v>
      </c>
      <c r="E314" s="55">
        <v>10</v>
      </c>
      <c r="F314" s="221">
        <v>-355.58999999999901</v>
      </c>
      <c r="G314" s="230">
        <v>3945</v>
      </c>
      <c r="H314" s="231" t="s">
        <v>2129</v>
      </c>
      <c r="I314" s="231" t="s">
        <v>1754</v>
      </c>
      <c r="J314" s="232">
        <v>2004</v>
      </c>
      <c r="K314" s="232" t="s">
        <v>35</v>
      </c>
      <c r="L314" s="224">
        <v>345</v>
      </c>
      <c r="M314" s="224">
        <v>145</v>
      </c>
      <c r="N314" s="125">
        <v>-355.58999999999901</v>
      </c>
      <c r="O314" s="125">
        <v>-407.0083139999989</v>
      </c>
      <c r="P314" s="125">
        <v>-442.67399099999875</v>
      </c>
      <c r="Q314" s="125">
        <v>-457.28873999999871</v>
      </c>
    </row>
    <row r="315" spans="1:17" s="220" customFormat="1" ht="12.75" x14ac:dyDescent="0.25">
      <c r="A315" s="55">
        <v>281067</v>
      </c>
      <c r="B315" s="285">
        <v>602639.05379999895</v>
      </c>
      <c r="C315" s="285">
        <v>300725.8725</v>
      </c>
      <c r="D315" s="55">
        <v>7</v>
      </c>
      <c r="E315" s="55">
        <v>12</v>
      </c>
      <c r="F315" s="221">
        <v>-23301.029999999901</v>
      </c>
      <c r="G315" s="230">
        <v>67502</v>
      </c>
      <c r="H315" s="231" t="s">
        <v>2130</v>
      </c>
      <c r="I315" s="231" t="s">
        <v>1754</v>
      </c>
      <c r="J315" s="232">
        <v>2005</v>
      </c>
      <c r="K315" s="232" t="s">
        <v>35</v>
      </c>
      <c r="L315" s="224">
        <v>620</v>
      </c>
      <c r="M315" s="224">
        <v>173</v>
      </c>
      <c r="N315" s="125">
        <v>-23301.029999999901</v>
      </c>
      <c r="O315" s="125">
        <v>-26670.358937999888</v>
      </c>
      <c r="P315" s="125">
        <v>-29007.452246999874</v>
      </c>
      <c r="Q315" s="125">
        <v>-29965.124579999872</v>
      </c>
    </row>
    <row r="316" spans="1:17" s="220" customFormat="1" ht="12.75" x14ac:dyDescent="0.25">
      <c r="A316" s="55">
        <v>281069</v>
      </c>
      <c r="B316" s="285">
        <v>601008.33719999902</v>
      </c>
      <c r="C316" s="285">
        <v>299442.43589999899</v>
      </c>
      <c r="D316" s="55">
        <v>4</v>
      </c>
      <c r="E316" s="55">
        <v>10</v>
      </c>
      <c r="F316" s="221">
        <v>-777.39999999999895</v>
      </c>
      <c r="G316" s="230">
        <v>67278</v>
      </c>
      <c r="H316" s="231" t="s">
        <v>2131</v>
      </c>
      <c r="I316" s="231" t="s">
        <v>1754</v>
      </c>
      <c r="J316" s="232">
        <v>2003</v>
      </c>
      <c r="K316" s="232" t="s">
        <v>35</v>
      </c>
      <c r="L316" s="224">
        <v>278</v>
      </c>
      <c r="M316" s="224">
        <v>102</v>
      </c>
      <c r="N316" s="125">
        <v>-777.39999999999895</v>
      </c>
      <c r="O316" s="125">
        <v>-889.81203999999889</v>
      </c>
      <c r="P316" s="125">
        <v>-967.78525999999863</v>
      </c>
      <c r="Q316" s="125">
        <v>-999.73639999999864</v>
      </c>
    </row>
    <row r="317" spans="1:17" s="220" customFormat="1" ht="12.75" x14ac:dyDescent="0.25">
      <c r="A317" s="55">
        <v>281072</v>
      </c>
      <c r="B317" s="285">
        <v>600388.90740000003</v>
      </c>
      <c r="C317" s="285">
        <v>291440.42700000003</v>
      </c>
      <c r="D317" s="55">
        <v>4</v>
      </c>
      <c r="E317" s="55">
        <v>8</v>
      </c>
      <c r="F317" s="221">
        <v>-2016.2</v>
      </c>
      <c r="G317" s="231">
        <v>68366</v>
      </c>
      <c r="H317" s="231" t="s">
        <v>2132</v>
      </c>
      <c r="I317" s="233" t="s">
        <v>1754</v>
      </c>
      <c r="J317" s="223">
        <v>2007</v>
      </c>
      <c r="K317" s="223" t="s">
        <v>35</v>
      </c>
      <c r="L317" s="223">
        <v>240</v>
      </c>
      <c r="M317" s="223">
        <v>126</v>
      </c>
      <c r="N317" s="125">
        <v>-2016.2</v>
      </c>
      <c r="O317" s="125">
        <v>-2307.7425200000002</v>
      </c>
      <c r="P317" s="125">
        <v>-2509.96738</v>
      </c>
      <c r="Q317" s="125">
        <v>-2592.8332</v>
      </c>
    </row>
    <row r="318" spans="1:17" s="220" customFormat="1" ht="12.75" x14ac:dyDescent="0.25">
      <c r="A318" s="228">
        <v>330362</v>
      </c>
      <c r="B318" s="286">
        <v>531619.05359999905</v>
      </c>
      <c r="C318" s="286">
        <v>260372.97070000001</v>
      </c>
      <c r="D318" s="228">
        <v>4</v>
      </c>
      <c r="E318" s="228">
        <v>4</v>
      </c>
      <c r="F318" s="229">
        <v>-8868.6599999999908</v>
      </c>
      <c r="G318" s="237">
        <v>81058</v>
      </c>
      <c r="H318" s="238" t="s">
        <v>2133</v>
      </c>
      <c r="I318" s="225" t="s">
        <v>1754</v>
      </c>
      <c r="J318" s="222" t="s">
        <v>2134</v>
      </c>
      <c r="K318" s="227" t="s">
        <v>35</v>
      </c>
      <c r="L318" s="222">
        <v>550</v>
      </c>
      <c r="M318" s="222">
        <v>192</v>
      </c>
      <c r="N318" s="125">
        <v>-8868.6599999999908</v>
      </c>
      <c r="O318" s="125">
        <v>-10151.06823599999</v>
      </c>
      <c r="P318" s="125">
        <v>-11040.594833999987</v>
      </c>
      <c r="Q318" s="125">
        <v>-11405.096759999988</v>
      </c>
    </row>
    <row r="319" spans="1:17" s="220" customFormat="1" ht="12.75" x14ac:dyDescent="0.25">
      <c r="A319" s="55">
        <v>540002</v>
      </c>
      <c r="B319" s="285">
        <v>596385.92940000002</v>
      </c>
      <c r="C319" s="285">
        <v>262559.9595</v>
      </c>
      <c r="D319" s="55">
        <v>3</v>
      </c>
      <c r="E319" s="55">
        <v>12</v>
      </c>
      <c r="F319" s="221">
        <v>-16943.52</v>
      </c>
      <c r="G319" s="225">
        <v>85310</v>
      </c>
      <c r="H319" s="225" t="s">
        <v>2135</v>
      </c>
      <c r="I319" s="225" t="s">
        <v>1754</v>
      </c>
      <c r="J319" s="226" t="s">
        <v>2136</v>
      </c>
      <c r="K319" s="227" t="s">
        <v>35</v>
      </c>
      <c r="L319" s="226">
        <v>880</v>
      </c>
      <c r="M319" s="226">
        <v>287</v>
      </c>
      <c r="N319" s="125">
        <v>-16943.52</v>
      </c>
      <c r="O319" s="125">
        <v>-19393.552992000001</v>
      </c>
      <c r="P319" s="125">
        <v>-21092.988047999999</v>
      </c>
      <c r="Q319" s="125">
        <v>-21789.366720000002</v>
      </c>
    </row>
    <row r="320" spans="1:17" s="220" customFormat="1" ht="12.75" x14ac:dyDescent="0.25">
      <c r="A320" s="55">
        <v>540478</v>
      </c>
      <c r="B320" s="285">
        <v>595804.75199999905</v>
      </c>
      <c r="C320" s="285">
        <v>262925.79570000002</v>
      </c>
      <c r="D320" s="55">
        <v>7</v>
      </c>
      <c r="E320" s="55">
        <v>12</v>
      </c>
      <c r="F320" s="221">
        <v>-20897.02</v>
      </c>
      <c r="G320" s="225">
        <v>85311</v>
      </c>
      <c r="H320" s="225" t="s">
        <v>2137</v>
      </c>
      <c r="I320" s="225" t="s">
        <v>1754</v>
      </c>
      <c r="J320" s="226" t="s">
        <v>1858</v>
      </c>
      <c r="K320" s="227" t="s">
        <v>35</v>
      </c>
      <c r="L320" s="226">
        <v>1125</v>
      </c>
      <c r="M320" s="226">
        <v>252</v>
      </c>
      <c r="N320" s="125">
        <v>-20897.02</v>
      </c>
      <c r="O320" s="125">
        <v>-23918.729092000001</v>
      </c>
      <c r="P320" s="125">
        <v>-26014.700197999999</v>
      </c>
      <c r="Q320" s="125">
        <v>-26873.567720000003</v>
      </c>
    </row>
    <row r="321" spans="1:17" s="220" customFormat="1" ht="12.75" x14ac:dyDescent="0.25">
      <c r="A321" s="55">
        <v>540488</v>
      </c>
      <c r="B321" s="285">
        <v>597777.30480000004</v>
      </c>
      <c r="C321" s="285">
        <v>262266.93089999899</v>
      </c>
      <c r="D321" s="55">
        <v>3</v>
      </c>
      <c r="E321" s="55">
        <v>10</v>
      </c>
      <c r="F321" s="221">
        <v>-1183.47</v>
      </c>
      <c r="G321" s="231">
        <v>69024</v>
      </c>
      <c r="H321" s="231" t="s">
        <v>2138</v>
      </c>
      <c r="I321" s="233" t="s">
        <v>1754</v>
      </c>
      <c r="J321" s="223">
        <v>1965</v>
      </c>
      <c r="K321" s="223" t="s">
        <v>35</v>
      </c>
      <c r="L321" s="223">
        <v>376</v>
      </c>
      <c r="M321" s="223">
        <v>40</v>
      </c>
      <c r="N321" s="125">
        <v>-1183.47</v>
      </c>
      <c r="O321" s="125">
        <v>-1354.5997620000001</v>
      </c>
      <c r="P321" s="125">
        <v>-1473.3018029999998</v>
      </c>
      <c r="Q321" s="125">
        <v>-1521.9424200000001</v>
      </c>
    </row>
    <row r="322" spans="1:17" s="220" customFormat="1" ht="12.75" x14ac:dyDescent="0.25">
      <c r="A322" s="55">
        <v>540540</v>
      </c>
      <c r="B322" s="285">
        <v>594421.60919999902</v>
      </c>
      <c r="C322" s="285">
        <v>262891.35330000002</v>
      </c>
      <c r="D322" s="55">
        <v>9</v>
      </c>
      <c r="E322" s="55">
        <v>12</v>
      </c>
      <c r="F322" s="221">
        <v>-18637.8499999999</v>
      </c>
      <c r="G322" s="225">
        <v>85312</v>
      </c>
      <c r="H322" s="225" t="s">
        <v>2139</v>
      </c>
      <c r="I322" s="225" t="s">
        <v>1754</v>
      </c>
      <c r="J322" s="226" t="s">
        <v>1931</v>
      </c>
      <c r="K322" s="227" t="s">
        <v>35</v>
      </c>
      <c r="L322" s="226">
        <v>1161</v>
      </c>
      <c r="M322" s="226">
        <v>338</v>
      </c>
      <c r="N322" s="125">
        <v>-18637.8499999999</v>
      </c>
      <c r="O322" s="125">
        <v>-21332.883109999886</v>
      </c>
      <c r="P322" s="125">
        <v>-23202.259464999875</v>
      </c>
      <c r="Q322" s="125">
        <v>-23968.275099999872</v>
      </c>
    </row>
    <row r="323" spans="1:17" s="220" customFormat="1" ht="12.75" x14ac:dyDescent="0.25">
      <c r="A323" s="55">
        <v>540607</v>
      </c>
      <c r="B323" s="285">
        <v>574620.63379999902</v>
      </c>
      <c r="C323" s="285">
        <v>262491.23930000002</v>
      </c>
      <c r="D323" s="55">
        <v>3</v>
      </c>
      <c r="E323" s="55">
        <v>10</v>
      </c>
      <c r="F323" s="221">
        <v>0</v>
      </c>
      <c r="G323" s="230">
        <v>255</v>
      </c>
      <c r="H323" s="231" t="s">
        <v>2140</v>
      </c>
      <c r="I323" s="231" t="s">
        <v>1762</v>
      </c>
      <c r="J323" s="232">
        <v>1992</v>
      </c>
      <c r="K323" s="232">
        <v>2005</v>
      </c>
      <c r="L323" s="224">
        <v>415</v>
      </c>
      <c r="M323" s="224">
        <v>128</v>
      </c>
      <c r="N323" s="125">
        <v>0</v>
      </c>
      <c r="O323" s="125">
        <v>0</v>
      </c>
      <c r="P323" s="125">
        <v>0</v>
      </c>
      <c r="Q323" s="125">
        <v>0</v>
      </c>
    </row>
    <row r="324" spans="1:17" s="220" customFormat="1" ht="12.75" x14ac:dyDescent="0.25">
      <c r="A324" s="55">
        <v>540673</v>
      </c>
      <c r="B324" s="285">
        <v>585099.65780000004</v>
      </c>
      <c r="C324" s="285">
        <v>261436.3265</v>
      </c>
      <c r="D324" s="55">
        <v>1</v>
      </c>
      <c r="E324" s="55">
        <v>2</v>
      </c>
      <c r="F324" s="221">
        <v>-5532.18</v>
      </c>
      <c r="G324" s="230">
        <v>2703</v>
      </c>
      <c r="H324" s="231" t="s">
        <v>2141</v>
      </c>
      <c r="I324" s="231" t="s">
        <v>1754</v>
      </c>
      <c r="J324" s="232">
        <v>1999</v>
      </c>
      <c r="K324" s="232" t="s">
        <v>35</v>
      </c>
      <c r="L324" s="224">
        <v>500</v>
      </c>
      <c r="M324" s="224">
        <v>144</v>
      </c>
      <c r="N324" s="125">
        <v>-5532.18</v>
      </c>
      <c r="O324" s="125">
        <v>-6332.1332280000006</v>
      </c>
      <c r="P324" s="125">
        <v>-6887.0108819999996</v>
      </c>
      <c r="Q324" s="125">
        <v>-7114.3834800000004</v>
      </c>
    </row>
    <row r="325" spans="1:17" s="220" customFormat="1" ht="12.75" x14ac:dyDescent="0.25">
      <c r="A325" s="55">
        <v>540674</v>
      </c>
      <c r="B325" s="285">
        <v>585912.55940000003</v>
      </c>
      <c r="C325" s="285">
        <v>260628.05790000001</v>
      </c>
      <c r="D325" s="55">
        <v>3</v>
      </c>
      <c r="E325" s="55">
        <v>12</v>
      </c>
      <c r="F325" s="221">
        <v>-4290.6000000000004</v>
      </c>
      <c r="G325" s="230">
        <v>2704</v>
      </c>
      <c r="H325" s="231" t="s">
        <v>2142</v>
      </c>
      <c r="I325" s="231" t="s">
        <v>1754</v>
      </c>
      <c r="J325" s="232">
        <v>1999</v>
      </c>
      <c r="K325" s="232" t="s">
        <v>35</v>
      </c>
      <c r="L325" s="224">
        <v>575</v>
      </c>
      <c r="M325" s="224">
        <v>78</v>
      </c>
      <c r="N325" s="125">
        <v>-4290.6000000000004</v>
      </c>
      <c r="O325" s="125">
        <v>-4911.0207600000003</v>
      </c>
      <c r="P325" s="125">
        <v>-5341.3679400000001</v>
      </c>
      <c r="Q325" s="125">
        <v>-5517.7116000000005</v>
      </c>
    </row>
    <row r="326" spans="1:17" s="220" customFormat="1" ht="12.75" x14ac:dyDescent="0.25">
      <c r="A326" s="55">
        <v>540688</v>
      </c>
      <c r="B326" s="285">
        <v>597271.54099999904</v>
      </c>
      <c r="C326" s="285">
        <v>261272.801299999</v>
      </c>
      <c r="D326" s="55">
        <v>3</v>
      </c>
      <c r="E326" s="55">
        <v>12</v>
      </c>
      <c r="F326" s="221">
        <v>-1.83</v>
      </c>
      <c r="G326" s="230">
        <v>3343</v>
      </c>
      <c r="H326" s="231" t="s">
        <v>2143</v>
      </c>
      <c r="I326" s="231" t="s">
        <v>1754</v>
      </c>
      <c r="J326" s="232">
        <v>2001</v>
      </c>
      <c r="K326" s="232" t="s">
        <v>35</v>
      </c>
      <c r="L326" s="224">
        <v>515</v>
      </c>
      <c r="M326" s="224">
        <v>101</v>
      </c>
      <c r="N326" s="125">
        <v>-1.83</v>
      </c>
      <c r="O326" s="125">
        <v>-2.0946180000000001</v>
      </c>
      <c r="P326" s="125">
        <v>-2.2781669999999998</v>
      </c>
      <c r="Q326" s="125">
        <v>-2.35338</v>
      </c>
    </row>
    <row r="327" spans="1:17" s="220" customFormat="1" ht="12.75" x14ac:dyDescent="0.25">
      <c r="A327" s="55">
        <v>541086</v>
      </c>
      <c r="B327" s="285">
        <v>580163.93999999901</v>
      </c>
      <c r="C327" s="285">
        <v>261488.8161</v>
      </c>
      <c r="D327" s="55">
        <v>3</v>
      </c>
      <c r="E327" s="55">
        <v>12</v>
      </c>
      <c r="F327" s="221">
        <v>-43.2899999999999</v>
      </c>
      <c r="G327" s="231">
        <v>68667</v>
      </c>
      <c r="H327" s="231" t="s">
        <v>2144</v>
      </c>
      <c r="I327" s="233" t="s">
        <v>1754</v>
      </c>
      <c r="J327" s="223">
        <v>2007</v>
      </c>
      <c r="K327" s="223" t="s">
        <v>35</v>
      </c>
      <c r="L327" s="223">
        <v>696</v>
      </c>
      <c r="M327" s="223">
        <v>62</v>
      </c>
      <c r="N327" s="125">
        <v>-43.2899999999999</v>
      </c>
      <c r="O327" s="125">
        <v>-49.549733999999887</v>
      </c>
      <c r="P327" s="125">
        <v>-53.891720999999869</v>
      </c>
      <c r="Q327" s="125">
        <v>-55.670939999999874</v>
      </c>
    </row>
    <row r="328" spans="1:17" s="220" customFormat="1" ht="12.75" x14ac:dyDescent="0.25">
      <c r="A328" s="55" t="s">
        <v>2145</v>
      </c>
      <c r="B328" s="285">
        <v>570654.29579999903</v>
      </c>
      <c r="C328" s="285">
        <v>318403.3002</v>
      </c>
      <c r="D328" s="55">
        <v>3</v>
      </c>
      <c r="E328" s="55">
        <v>12</v>
      </c>
      <c r="F328" s="221">
        <v>-739.6</v>
      </c>
      <c r="G328" s="225">
        <v>43201</v>
      </c>
      <c r="H328" s="225" t="s">
        <v>2146</v>
      </c>
      <c r="I328" s="225" t="s">
        <v>1754</v>
      </c>
      <c r="J328" s="226">
        <v>2007</v>
      </c>
      <c r="K328" s="227" t="s">
        <v>35</v>
      </c>
      <c r="L328" s="226">
        <v>725</v>
      </c>
      <c r="M328" s="226">
        <v>52</v>
      </c>
      <c r="N328" s="125">
        <v>-739.6</v>
      </c>
      <c r="O328" s="125">
        <v>-846.5461600000001</v>
      </c>
      <c r="P328" s="125">
        <v>-920.72803999999996</v>
      </c>
      <c r="Q328" s="125">
        <v>-951.12560000000008</v>
      </c>
    </row>
    <row r="329" spans="1:17" s="220" customFormat="1" ht="12.75" x14ac:dyDescent="0.25">
      <c r="A329" s="222" t="s">
        <v>2147</v>
      </c>
      <c r="B329" s="287">
        <v>596433.82259999902</v>
      </c>
      <c r="C329" s="287">
        <v>262484.25329999899</v>
      </c>
      <c r="D329" s="222">
        <v>9</v>
      </c>
      <c r="E329" s="222">
        <v>12</v>
      </c>
      <c r="F329" s="234">
        <v>0</v>
      </c>
      <c r="G329" s="230">
        <v>60022</v>
      </c>
      <c r="H329" s="231" t="s">
        <v>2148</v>
      </c>
      <c r="I329" s="231" t="s">
        <v>1762</v>
      </c>
      <c r="J329" s="232" t="s">
        <v>35</v>
      </c>
      <c r="K329" s="232" t="s">
        <v>35</v>
      </c>
      <c r="L329" s="224">
        <v>1003</v>
      </c>
      <c r="M329" s="224">
        <v>287</v>
      </c>
      <c r="N329" s="125">
        <v>0</v>
      </c>
      <c r="O329" s="125">
        <v>0</v>
      </c>
      <c r="P329" s="125">
        <v>0</v>
      </c>
      <c r="Q329" s="125">
        <v>0</v>
      </c>
    </row>
    <row r="330" spans="1:17" s="220" customFormat="1" ht="12.75" x14ac:dyDescent="0.25">
      <c r="A330" s="222" t="s">
        <v>2149</v>
      </c>
      <c r="B330" s="287">
        <v>562318.35719999904</v>
      </c>
      <c r="C330" s="287">
        <v>304892.7537</v>
      </c>
      <c r="D330" s="222">
        <v>6</v>
      </c>
      <c r="E330" s="222">
        <v>7</v>
      </c>
      <c r="F330" s="234">
        <v>-1384.42</v>
      </c>
      <c r="G330" s="231">
        <v>67697</v>
      </c>
      <c r="H330" s="231" t="s">
        <v>2150</v>
      </c>
      <c r="I330" s="233" t="s">
        <v>1754</v>
      </c>
      <c r="J330" s="223">
        <v>2002</v>
      </c>
      <c r="K330" s="223">
        <v>2010</v>
      </c>
      <c r="L330" s="223">
        <v>152</v>
      </c>
      <c r="M330" s="223">
        <v>113</v>
      </c>
      <c r="N330" s="195">
        <v>0</v>
      </c>
      <c r="O330" s="195">
        <v>0</v>
      </c>
      <c r="P330" s="195">
        <v>0</v>
      </c>
      <c r="Q330" s="195">
        <v>0</v>
      </c>
    </row>
    <row r="331" spans="1:17" s="220" customFormat="1" ht="12.75" x14ac:dyDescent="0.25">
      <c r="A331" s="222" t="s">
        <v>2151</v>
      </c>
      <c r="B331" s="287">
        <v>559140.13139999902</v>
      </c>
      <c r="C331" s="287">
        <v>266013.51419999899</v>
      </c>
      <c r="D331" s="222">
        <v>4</v>
      </c>
      <c r="E331" s="222">
        <v>5</v>
      </c>
      <c r="F331" s="234">
        <v>-17.579999999999899</v>
      </c>
      <c r="G331" s="231">
        <v>69247</v>
      </c>
      <c r="H331" s="231" t="s">
        <v>2152</v>
      </c>
      <c r="I331" s="233" t="s">
        <v>1754</v>
      </c>
      <c r="J331" s="223">
        <v>2009</v>
      </c>
      <c r="K331" s="223" t="s">
        <v>35</v>
      </c>
      <c r="L331" s="223">
        <v>140</v>
      </c>
      <c r="M331" s="224">
        <v>115</v>
      </c>
      <c r="N331" s="125">
        <v>-17.579999999999899</v>
      </c>
      <c r="O331" s="125">
        <v>-20.122067999999885</v>
      </c>
      <c r="P331" s="125">
        <v>-21.885341999999874</v>
      </c>
      <c r="Q331" s="125">
        <v>-22.60787999999987</v>
      </c>
    </row>
    <row r="332" spans="1:17" s="220" customFormat="1" ht="12.75" x14ac:dyDescent="0.25">
      <c r="A332" s="222" t="s">
        <v>2153</v>
      </c>
      <c r="B332" s="287">
        <v>572197.99199999904</v>
      </c>
      <c r="C332" s="287">
        <v>306067.967999999</v>
      </c>
      <c r="D332" s="222">
        <v>7</v>
      </c>
      <c r="E332" s="222">
        <v>12</v>
      </c>
      <c r="F332" s="234">
        <v>-45.49</v>
      </c>
      <c r="G332" s="231"/>
      <c r="H332" s="233" t="s">
        <v>2154</v>
      </c>
      <c r="I332" s="233" t="s">
        <v>1754</v>
      </c>
      <c r="J332" s="223">
        <v>1964</v>
      </c>
      <c r="K332" s="223" t="s">
        <v>35</v>
      </c>
      <c r="L332" s="223">
        <v>290</v>
      </c>
      <c r="M332" s="223">
        <v>90</v>
      </c>
      <c r="N332" s="125">
        <v>-45.49</v>
      </c>
      <c r="O332" s="125">
        <v>-52.067854000000004</v>
      </c>
      <c r="P332" s="125">
        <v>-56.630500999999995</v>
      </c>
      <c r="Q332" s="125">
        <v>-58.500140000000002</v>
      </c>
    </row>
    <row r="333" spans="1:17" s="220" customFormat="1" ht="12.75" x14ac:dyDescent="0.25">
      <c r="A333" s="55" t="s">
        <v>2155</v>
      </c>
      <c r="B333" s="285">
        <v>532557.64859999903</v>
      </c>
      <c r="C333" s="285">
        <v>297007.63559999899</v>
      </c>
      <c r="D333" s="55">
        <v>9</v>
      </c>
      <c r="E333" s="55">
        <v>10</v>
      </c>
      <c r="F333" s="221">
        <v>-6490.17</v>
      </c>
      <c r="G333" s="230">
        <v>11350</v>
      </c>
      <c r="H333" s="231" t="s">
        <v>2156</v>
      </c>
      <c r="I333" s="231" t="s">
        <v>1754</v>
      </c>
      <c r="J333" s="232">
        <v>1985</v>
      </c>
      <c r="K333" s="232" t="s">
        <v>35</v>
      </c>
      <c r="L333" s="224">
        <v>149</v>
      </c>
      <c r="M333" s="224">
        <v>87</v>
      </c>
      <c r="N333" s="125">
        <v>-6490.17</v>
      </c>
      <c r="O333" s="125">
        <v>-7428.6485820000007</v>
      </c>
      <c r="P333" s="125">
        <v>-8079.6126329999997</v>
      </c>
      <c r="Q333" s="125">
        <v>-8346.3586200000009</v>
      </c>
    </row>
    <row r="334" spans="1:17" s="220" customFormat="1" ht="12.75" x14ac:dyDescent="0.25">
      <c r="A334" s="55" t="s">
        <v>2157</v>
      </c>
      <c r="B334" s="285">
        <v>600991.99080000003</v>
      </c>
      <c r="C334" s="285">
        <v>280777.60859999899</v>
      </c>
      <c r="D334" s="55">
        <v>3</v>
      </c>
      <c r="E334" s="55">
        <v>8</v>
      </c>
      <c r="F334" s="221">
        <v>-27.73</v>
      </c>
      <c r="G334" s="230">
        <v>12431</v>
      </c>
      <c r="H334" s="233" t="s">
        <v>2158</v>
      </c>
      <c r="I334" s="231" t="s">
        <v>1754</v>
      </c>
      <c r="J334" s="232">
        <v>1985</v>
      </c>
      <c r="K334" s="232" t="s">
        <v>35</v>
      </c>
      <c r="L334" s="224">
        <v>226</v>
      </c>
      <c r="M334" s="224">
        <v>100</v>
      </c>
      <c r="N334" s="125">
        <v>-27.73</v>
      </c>
      <c r="O334" s="125">
        <v>-31.739758000000002</v>
      </c>
      <c r="P334" s="125">
        <v>-34.521076999999998</v>
      </c>
      <c r="Q334" s="125">
        <v>-35.660780000000003</v>
      </c>
    </row>
    <row r="335" spans="1:17" s="220" customFormat="1" ht="12.75" x14ac:dyDescent="0.25">
      <c r="A335" s="55" t="s">
        <v>2159</v>
      </c>
      <c r="B335" s="285">
        <v>601039.80779999902</v>
      </c>
      <c r="C335" s="285">
        <v>281187.50670000003</v>
      </c>
      <c r="D335" s="55">
        <v>3</v>
      </c>
      <c r="E335" s="55">
        <v>5</v>
      </c>
      <c r="F335" s="221">
        <v>-31.969999999999899</v>
      </c>
      <c r="G335" s="230">
        <v>12432</v>
      </c>
      <c r="H335" s="233"/>
      <c r="I335" s="231" t="s">
        <v>1754</v>
      </c>
      <c r="J335" s="232">
        <v>1984</v>
      </c>
      <c r="K335" s="232" t="s">
        <v>35</v>
      </c>
      <c r="L335" s="224">
        <v>156</v>
      </c>
      <c r="M335" s="224">
        <v>106</v>
      </c>
      <c r="N335" s="125">
        <v>-31.969999999999899</v>
      </c>
      <c r="O335" s="125">
        <v>-36.59286199999989</v>
      </c>
      <c r="P335" s="125">
        <v>-39.799452999999872</v>
      </c>
      <c r="Q335" s="125">
        <v>-41.11341999999987</v>
      </c>
    </row>
    <row r="336" spans="1:17" s="220" customFormat="1" ht="12.75" x14ac:dyDescent="0.25">
      <c r="A336" s="55" t="s">
        <v>2160</v>
      </c>
      <c r="B336" s="285">
        <v>593851.4412</v>
      </c>
      <c r="C336" s="285">
        <v>260614.3449</v>
      </c>
      <c r="D336" s="55">
        <v>3</v>
      </c>
      <c r="E336" s="55">
        <v>10</v>
      </c>
      <c r="F336" s="221">
        <v>-53.909999999999897</v>
      </c>
      <c r="G336" s="230">
        <v>28416</v>
      </c>
      <c r="H336" s="231" t="s">
        <v>2161</v>
      </c>
      <c r="I336" s="231" t="s">
        <v>1754</v>
      </c>
      <c r="J336" s="232">
        <v>1978</v>
      </c>
      <c r="K336" s="232" t="s">
        <v>35</v>
      </c>
      <c r="L336" s="224">
        <v>370</v>
      </c>
      <c r="M336" s="224">
        <v>65</v>
      </c>
      <c r="N336" s="125">
        <v>-53.909999999999897</v>
      </c>
      <c r="O336" s="125">
        <v>-61.705385999999883</v>
      </c>
      <c r="P336" s="125">
        <v>-67.112558999999862</v>
      </c>
      <c r="Q336" s="125">
        <v>-69.328259999999872</v>
      </c>
    </row>
    <row r="337" spans="1:17" s="220" customFormat="1" ht="12.75" x14ac:dyDescent="0.25">
      <c r="A337" s="222" t="s">
        <v>2162</v>
      </c>
      <c r="B337" s="287">
        <v>566001.10320000001</v>
      </c>
      <c r="C337" s="287">
        <v>271328.69280000002</v>
      </c>
      <c r="D337" s="222">
        <v>4</v>
      </c>
      <c r="E337" s="222">
        <v>10</v>
      </c>
      <c r="F337" s="234">
        <v>-43346.629999999903</v>
      </c>
      <c r="G337" s="230">
        <v>3213</v>
      </c>
      <c r="H337" s="231" t="s">
        <v>2163</v>
      </c>
      <c r="I337" s="231" t="s">
        <v>1754</v>
      </c>
      <c r="J337" s="232">
        <v>2008</v>
      </c>
      <c r="K337" s="232" t="s">
        <v>35</v>
      </c>
      <c r="L337" s="224">
        <v>309</v>
      </c>
      <c r="M337" s="224">
        <v>167</v>
      </c>
      <c r="N337" s="125">
        <v>-43346.629999999903</v>
      </c>
      <c r="O337" s="125">
        <v>-49614.55269799989</v>
      </c>
      <c r="P337" s="125">
        <v>-53962.219686999873</v>
      </c>
      <c r="Q337" s="125">
        <v>-55743.766179999875</v>
      </c>
    </row>
    <row r="338" spans="1:17" s="220" customFormat="1" ht="12.75" x14ac:dyDescent="0.25">
      <c r="A338" s="55" t="s">
        <v>2164</v>
      </c>
      <c r="B338" s="285">
        <v>563718.03839999903</v>
      </c>
      <c r="C338" s="285">
        <v>324687.40139999898</v>
      </c>
      <c r="D338" s="55">
        <v>9</v>
      </c>
      <c r="E338" s="55">
        <v>12</v>
      </c>
      <c r="F338" s="221">
        <v>0</v>
      </c>
      <c r="G338" s="230">
        <v>43228</v>
      </c>
      <c r="H338" s="231" t="s">
        <v>2165</v>
      </c>
      <c r="I338" s="231" t="s">
        <v>1762</v>
      </c>
      <c r="J338" s="232">
        <v>1984</v>
      </c>
      <c r="K338" s="232">
        <v>2005</v>
      </c>
      <c r="L338" s="224">
        <v>265</v>
      </c>
      <c r="M338" s="224">
        <v>107</v>
      </c>
      <c r="N338" s="125">
        <v>0</v>
      </c>
      <c r="O338" s="125">
        <v>0</v>
      </c>
      <c r="P338" s="125">
        <v>0</v>
      </c>
      <c r="Q338" s="125">
        <v>0</v>
      </c>
    </row>
    <row r="339" spans="1:17" s="220" customFormat="1" ht="25.5" x14ac:dyDescent="0.25">
      <c r="A339" s="55" t="s">
        <v>2166</v>
      </c>
      <c r="B339" s="285">
        <v>567357.31079999905</v>
      </c>
      <c r="C339" s="285">
        <v>324268.795199999</v>
      </c>
      <c r="D339" s="55">
        <v>3</v>
      </c>
      <c r="E339" s="55">
        <v>12</v>
      </c>
      <c r="F339" s="221">
        <v>0</v>
      </c>
      <c r="G339" s="230">
        <v>43229</v>
      </c>
      <c r="H339" s="231" t="s">
        <v>2167</v>
      </c>
      <c r="I339" s="231" t="s">
        <v>1771</v>
      </c>
      <c r="J339" s="232">
        <v>1984</v>
      </c>
      <c r="K339" s="232">
        <v>2004</v>
      </c>
      <c r="L339" s="224">
        <v>290</v>
      </c>
      <c r="M339" s="224">
        <v>48</v>
      </c>
      <c r="N339" s="125">
        <v>0</v>
      </c>
      <c r="O339" s="125">
        <v>0</v>
      </c>
      <c r="P339" s="125">
        <v>0</v>
      </c>
      <c r="Q339" s="125">
        <v>0</v>
      </c>
    </row>
    <row r="340" spans="1:17" s="220" customFormat="1" ht="12.75" x14ac:dyDescent="0.25">
      <c r="A340" s="55" t="s">
        <v>2168</v>
      </c>
      <c r="B340" s="285">
        <v>558323.45940000005</v>
      </c>
      <c r="C340" s="285">
        <v>265606.188599999</v>
      </c>
      <c r="D340" s="55">
        <v>6</v>
      </c>
      <c r="E340" s="55">
        <v>10</v>
      </c>
      <c r="F340" s="221">
        <v>-14230.94</v>
      </c>
      <c r="G340" s="230">
        <v>43604</v>
      </c>
      <c r="H340" s="231" t="s">
        <v>2169</v>
      </c>
      <c r="I340" s="231" t="s">
        <v>1754</v>
      </c>
      <c r="J340" s="232">
        <v>1972</v>
      </c>
      <c r="K340" s="232" t="s">
        <v>35</v>
      </c>
      <c r="L340" s="224">
        <v>330</v>
      </c>
      <c r="M340" s="224">
        <v>175</v>
      </c>
      <c r="N340" s="125">
        <v>-14230.94</v>
      </c>
      <c r="O340" s="125">
        <v>-16288.733924000002</v>
      </c>
      <c r="P340" s="125">
        <v>-17716.097205999999</v>
      </c>
      <c r="Q340" s="125">
        <v>-18300.988840000002</v>
      </c>
    </row>
    <row r="341" spans="1:17" s="220" customFormat="1" ht="12.75" x14ac:dyDescent="0.25">
      <c r="A341" s="55" t="s">
        <v>2170</v>
      </c>
      <c r="B341" s="285">
        <v>570336.5784</v>
      </c>
      <c r="C341" s="285">
        <v>306979.49070000002</v>
      </c>
      <c r="D341" s="55">
        <v>4</v>
      </c>
      <c r="E341" s="55">
        <v>7</v>
      </c>
      <c r="F341" s="221">
        <v>-124.08</v>
      </c>
      <c r="G341" s="231">
        <v>43623</v>
      </c>
      <c r="H341" s="231" t="s">
        <v>2171</v>
      </c>
      <c r="I341" s="233" t="s">
        <v>1754</v>
      </c>
      <c r="J341" s="223">
        <v>1975</v>
      </c>
      <c r="K341" s="223" t="s">
        <v>35</v>
      </c>
      <c r="L341" s="223">
        <v>84</v>
      </c>
      <c r="M341" s="224">
        <v>40</v>
      </c>
      <c r="N341" s="125">
        <v>-124.08</v>
      </c>
      <c r="O341" s="125">
        <v>-142.02196800000002</v>
      </c>
      <c r="P341" s="125">
        <v>-154.46719199999998</v>
      </c>
      <c r="Q341" s="125">
        <v>-159.56688</v>
      </c>
    </row>
    <row r="342" spans="1:17" s="220" customFormat="1" ht="12.75" x14ac:dyDescent="0.25">
      <c r="A342" s="55" t="s">
        <v>2172</v>
      </c>
      <c r="B342" s="285">
        <v>572751.58499999903</v>
      </c>
      <c r="C342" s="285">
        <v>305261.7537</v>
      </c>
      <c r="D342" s="55">
        <v>3</v>
      </c>
      <c r="E342" s="55">
        <v>10</v>
      </c>
      <c r="F342" s="221">
        <v>-9.08</v>
      </c>
      <c r="G342" s="231">
        <v>43625</v>
      </c>
      <c r="H342" s="231" t="s">
        <v>2173</v>
      </c>
      <c r="I342" s="233" t="s">
        <v>1754</v>
      </c>
      <c r="J342" s="223">
        <v>1963</v>
      </c>
      <c r="K342" s="223" t="s">
        <v>35</v>
      </c>
      <c r="L342" s="223">
        <v>130</v>
      </c>
      <c r="M342" s="223">
        <v>54</v>
      </c>
      <c r="N342" s="125">
        <v>-9.08</v>
      </c>
      <c r="O342" s="125">
        <v>-10.392968</v>
      </c>
      <c r="P342" s="125">
        <v>-11.303692</v>
      </c>
      <c r="Q342" s="125">
        <v>-11.676880000000001</v>
      </c>
    </row>
    <row r="343" spans="1:17" s="220" customFormat="1" ht="12.75" x14ac:dyDescent="0.25">
      <c r="A343" s="55" t="s">
        <v>2174</v>
      </c>
      <c r="B343" s="285">
        <v>572721.60179999901</v>
      </c>
      <c r="C343" s="285">
        <v>305231.74920000002</v>
      </c>
      <c r="D343" s="55">
        <v>9</v>
      </c>
      <c r="E343" s="55">
        <v>12</v>
      </c>
      <c r="F343" s="221">
        <v>-322.32999999999902</v>
      </c>
      <c r="G343" s="231">
        <v>43626</v>
      </c>
      <c r="H343" s="231" t="s">
        <v>2175</v>
      </c>
      <c r="I343" s="233" t="s">
        <v>1754</v>
      </c>
      <c r="J343" s="223">
        <v>1963</v>
      </c>
      <c r="K343" s="223" t="s">
        <v>35</v>
      </c>
      <c r="L343" s="223">
        <v>233</v>
      </c>
      <c r="M343" s="223">
        <v>137</v>
      </c>
      <c r="N343" s="125">
        <v>-322.32999999999902</v>
      </c>
      <c r="O343" s="125">
        <v>-368.93891799999892</v>
      </c>
      <c r="P343" s="125">
        <v>-401.26861699999876</v>
      </c>
      <c r="Q343" s="125">
        <v>-414.51637999999872</v>
      </c>
    </row>
    <row r="344" spans="1:17" s="220" customFormat="1" ht="12.75" x14ac:dyDescent="0.25">
      <c r="A344" s="55" t="s">
        <v>2176</v>
      </c>
      <c r="B344" s="285">
        <v>571530.44339999906</v>
      </c>
      <c r="C344" s="285">
        <v>306976.23540000001</v>
      </c>
      <c r="D344" s="55">
        <v>7</v>
      </c>
      <c r="E344" s="55">
        <v>10</v>
      </c>
      <c r="F344" s="221">
        <v>-35.049999999999898</v>
      </c>
      <c r="G344" s="231">
        <v>43628</v>
      </c>
      <c r="H344" s="231" t="s">
        <v>2177</v>
      </c>
      <c r="I344" s="233" t="s">
        <v>1754</v>
      </c>
      <c r="J344" s="223">
        <v>1975</v>
      </c>
      <c r="K344" s="223" t="s">
        <v>35</v>
      </c>
      <c r="L344" s="223">
        <v>173</v>
      </c>
      <c r="M344" s="223">
        <v>92</v>
      </c>
      <c r="N344" s="125">
        <v>-35.049999999999898</v>
      </c>
      <c r="O344" s="125">
        <v>-40.118229999999883</v>
      </c>
      <c r="P344" s="125">
        <v>-43.63374499999987</v>
      </c>
      <c r="Q344" s="125">
        <v>-45.074299999999873</v>
      </c>
    </row>
    <row r="345" spans="1:17" s="220" customFormat="1" ht="12.75" x14ac:dyDescent="0.25">
      <c r="A345" s="55" t="s">
        <v>2178</v>
      </c>
      <c r="B345" s="285">
        <v>555394.86479999905</v>
      </c>
      <c r="C345" s="285">
        <v>282146.465399999</v>
      </c>
      <c r="D345" s="55">
        <v>3</v>
      </c>
      <c r="E345" s="55">
        <v>12</v>
      </c>
      <c r="F345" s="221">
        <v>-12541.95</v>
      </c>
      <c r="G345" s="230">
        <v>43631</v>
      </c>
      <c r="H345" s="231" t="s">
        <v>2179</v>
      </c>
      <c r="I345" s="231" t="s">
        <v>1754</v>
      </c>
      <c r="J345" s="232">
        <v>1967</v>
      </c>
      <c r="K345" s="232" t="s">
        <v>35</v>
      </c>
      <c r="L345" s="224">
        <v>665</v>
      </c>
      <c r="M345" s="224">
        <v>94</v>
      </c>
      <c r="N345" s="125">
        <v>-12541.95</v>
      </c>
      <c r="O345" s="125">
        <v>-14355.515970000002</v>
      </c>
      <c r="P345" s="125">
        <v>-15613.473555</v>
      </c>
      <c r="Q345" s="125">
        <v>-16128.947700000001</v>
      </c>
    </row>
    <row r="346" spans="1:17" s="220" customFormat="1" ht="12.75" x14ac:dyDescent="0.25">
      <c r="A346" s="55" t="s">
        <v>2180</v>
      </c>
      <c r="B346" s="285">
        <v>557434.31819999905</v>
      </c>
      <c r="C346" s="285">
        <v>278504.38890000002</v>
      </c>
      <c r="D346" s="55">
        <v>3</v>
      </c>
      <c r="E346" s="55">
        <v>3</v>
      </c>
      <c r="F346" s="221">
        <v>0</v>
      </c>
      <c r="G346" s="230">
        <v>43632</v>
      </c>
      <c r="H346" s="231" t="s">
        <v>2181</v>
      </c>
      <c r="I346" s="231" t="s">
        <v>1762</v>
      </c>
      <c r="J346" s="232">
        <v>1959</v>
      </c>
      <c r="K346" s="232">
        <v>1978</v>
      </c>
      <c r="L346" s="224">
        <v>131</v>
      </c>
      <c r="M346" s="224">
        <v>107</v>
      </c>
      <c r="N346" s="125">
        <v>0</v>
      </c>
      <c r="O346" s="125">
        <v>0</v>
      </c>
      <c r="P346" s="125">
        <v>0</v>
      </c>
      <c r="Q346" s="125">
        <v>0</v>
      </c>
    </row>
    <row r="347" spans="1:17" s="220" customFormat="1" ht="12.75" x14ac:dyDescent="0.25">
      <c r="A347" s="55" t="s">
        <v>2182</v>
      </c>
      <c r="B347" s="285">
        <v>567688.28700000001</v>
      </c>
      <c r="C347" s="285">
        <v>283603.826999999</v>
      </c>
      <c r="D347" s="55">
        <v>3</v>
      </c>
      <c r="E347" s="55">
        <v>8</v>
      </c>
      <c r="F347" s="221">
        <v>-9805.0799999999908</v>
      </c>
      <c r="G347" s="230">
        <v>43634</v>
      </c>
      <c r="H347" s="231" t="s">
        <v>2183</v>
      </c>
      <c r="I347" s="231" t="s">
        <v>1754</v>
      </c>
      <c r="J347" s="232">
        <v>1983</v>
      </c>
      <c r="K347" s="232" t="s">
        <v>35</v>
      </c>
      <c r="L347" s="224">
        <v>106</v>
      </c>
      <c r="M347" s="224">
        <v>32</v>
      </c>
      <c r="N347" s="125">
        <v>-9805.0799999999908</v>
      </c>
      <c r="O347" s="125">
        <v>-11222.894567999991</v>
      </c>
      <c r="P347" s="125">
        <v>-12206.344091999988</v>
      </c>
      <c r="Q347" s="125">
        <v>-12609.332879999989</v>
      </c>
    </row>
    <row r="348" spans="1:17" s="220" customFormat="1" ht="12.75" x14ac:dyDescent="0.25">
      <c r="A348" s="55" t="s">
        <v>2184</v>
      </c>
      <c r="B348" s="285">
        <v>586666.31460000004</v>
      </c>
      <c r="C348" s="285">
        <v>270711.26250000001</v>
      </c>
      <c r="D348" s="55">
        <v>1</v>
      </c>
      <c r="E348" s="55">
        <v>2</v>
      </c>
      <c r="F348" s="221">
        <v>-312.63</v>
      </c>
      <c r="G348" s="230">
        <v>43637</v>
      </c>
      <c r="H348" s="231" t="s">
        <v>2185</v>
      </c>
      <c r="I348" s="231" t="s">
        <v>1754</v>
      </c>
      <c r="J348" s="232">
        <v>1981</v>
      </c>
      <c r="K348" s="232" t="s">
        <v>35</v>
      </c>
      <c r="L348" s="224">
        <v>66</v>
      </c>
      <c r="M348" s="224">
        <v>58</v>
      </c>
      <c r="N348" s="125">
        <v>-312.63</v>
      </c>
      <c r="O348" s="125">
        <v>-357.836298</v>
      </c>
      <c r="P348" s="125">
        <v>-389.19308699999993</v>
      </c>
      <c r="Q348" s="125">
        <v>-402.04218000000003</v>
      </c>
    </row>
    <row r="349" spans="1:17" s="220" customFormat="1" ht="12.75" x14ac:dyDescent="0.25">
      <c r="A349" s="55" t="s">
        <v>2186</v>
      </c>
      <c r="B349" s="285">
        <v>579090.66299999901</v>
      </c>
      <c r="C349" s="285">
        <v>289064.10869999899</v>
      </c>
      <c r="D349" s="55">
        <v>3</v>
      </c>
      <c r="E349" s="55">
        <v>8</v>
      </c>
      <c r="F349" s="221">
        <v>-79.1099999999999</v>
      </c>
      <c r="G349" s="231">
        <v>43638</v>
      </c>
      <c r="H349" s="231" t="s">
        <v>2187</v>
      </c>
      <c r="I349" s="233" t="s">
        <v>1754</v>
      </c>
      <c r="J349" s="223">
        <v>1984</v>
      </c>
      <c r="K349" s="223" t="s">
        <v>35</v>
      </c>
      <c r="L349" s="223">
        <v>230</v>
      </c>
      <c r="M349" s="223">
        <v>42</v>
      </c>
      <c r="N349" s="125">
        <v>-79.1099999999999</v>
      </c>
      <c r="O349" s="125">
        <v>-90.549305999999888</v>
      </c>
      <c r="P349" s="125">
        <v>-98.484038999999868</v>
      </c>
      <c r="Q349" s="125">
        <v>-101.73545999999988</v>
      </c>
    </row>
    <row r="350" spans="1:17" s="220" customFormat="1" ht="12.75" x14ac:dyDescent="0.25">
      <c r="A350" s="55" t="s">
        <v>2188</v>
      </c>
      <c r="B350" s="285">
        <v>574273.1862</v>
      </c>
      <c r="C350" s="285">
        <v>298723.5834</v>
      </c>
      <c r="D350" s="55">
        <v>4</v>
      </c>
      <c r="E350" s="55">
        <v>10</v>
      </c>
      <c r="F350" s="221">
        <v>-157.229999999999</v>
      </c>
      <c r="G350" s="230">
        <v>43640</v>
      </c>
      <c r="H350" s="231" t="s">
        <v>2189</v>
      </c>
      <c r="I350" s="231" t="s">
        <v>1754</v>
      </c>
      <c r="J350" s="232">
        <v>1984</v>
      </c>
      <c r="K350" s="232" t="s">
        <v>35</v>
      </c>
      <c r="L350" s="224">
        <v>270</v>
      </c>
      <c r="M350" s="224">
        <v>69</v>
      </c>
      <c r="N350" s="125">
        <v>-157.229999999999</v>
      </c>
      <c r="O350" s="125">
        <v>-179.96545799999885</v>
      </c>
      <c r="P350" s="125">
        <v>-195.73562699999874</v>
      </c>
      <c r="Q350" s="125">
        <v>-202.19777999999872</v>
      </c>
    </row>
    <row r="351" spans="1:17" s="220" customFormat="1" ht="12.75" x14ac:dyDescent="0.25">
      <c r="A351" s="55" t="s">
        <v>2190</v>
      </c>
      <c r="B351" s="285">
        <v>542935.51560000004</v>
      </c>
      <c r="C351" s="285">
        <v>310763.29920000001</v>
      </c>
      <c r="D351" s="55">
        <v>3</v>
      </c>
      <c r="E351" s="55">
        <v>12</v>
      </c>
      <c r="F351" s="221">
        <v>-838.77999999999895</v>
      </c>
      <c r="G351" s="230">
        <v>43646</v>
      </c>
      <c r="H351" s="233"/>
      <c r="I351" s="231" t="s">
        <v>1754</v>
      </c>
      <c r="J351" s="232">
        <v>1981</v>
      </c>
      <c r="K351" s="232" t="s">
        <v>35</v>
      </c>
      <c r="L351" s="224">
        <v>204</v>
      </c>
      <c r="M351" s="224">
        <v>126</v>
      </c>
      <c r="N351" s="125">
        <v>-838.77999999999895</v>
      </c>
      <c r="O351" s="125">
        <v>-960.06758799999886</v>
      </c>
      <c r="P351" s="125">
        <v>-1044.1972219999986</v>
      </c>
      <c r="Q351" s="125">
        <v>-1078.6710799999987</v>
      </c>
    </row>
    <row r="352" spans="1:17" s="220" customFormat="1" ht="12.75" x14ac:dyDescent="0.25">
      <c r="A352" s="55" t="s">
        <v>2191</v>
      </c>
      <c r="B352" s="285">
        <v>572319.41819999903</v>
      </c>
      <c r="C352" s="285">
        <v>305224.4523</v>
      </c>
      <c r="D352" s="55">
        <v>6</v>
      </c>
      <c r="E352" s="55">
        <v>10</v>
      </c>
      <c r="F352" s="221">
        <v>-13.73</v>
      </c>
      <c r="G352" s="231">
        <v>43648</v>
      </c>
      <c r="H352" s="231" t="s">
        <v>2192</v>
      </c>
      <c r="I352" s="233" t="s">
        <v>1754</v>
      </c>
      <c r="J352" s="223">
        <v>1989</v>
      </c>
      <c r="K352" s="223" t="s">
        <v>35</v>
      </c>
      <c r="L352" s="223">
        <v>178</v>
      </c>
      <c r="M352" s="223">
        <v>45</v>
      </c>
      <c r="N352" s="125">
        <v>-13.73</v>
      </c>
      <c r="O352" s="125">
        <v>-15.715358000000002</v>
      </c>
      <c r="P352" s="125">
        <v>-17.092476999999999</v>
      </c>
      <c r="Q352" s="125">
        <v>-17.656780000000001</v>
      </c>
    </row>
    <row r="353" spans="1:17" s="220" customFormat="1" ht="25.5" x14ac:dyDescent="0.25">
      <c r="A353" s="55" t="s">
        <v>2193</v>
      </c>
      <c r="B353" s="285">
        <v>596869.18980000005</v>
      </c>
      <c r="C353" s="285">
        <v>261269.39670000001</v>
      </c>
      <c r="D353" s="55">
        <v>1</v>
      </c>
      <c r="E353" s="55">
        <v>1</v>
      </c>
      <c r="F353" s="221">
        <v>-0.37</v>
      </c>
      <c r="G353" s="230">
        <v>60026</v>
      </c>
      <c r="H353" s="231" t="s">
        <v>2194</v>
      </c>
      <c r="I353" s="231" t="s">
        <v>1928</v>
      </c>
      <c r="J353" s="232">
        <v>1986</v>
      </c>
      <c r="K353" s="232" t="s">
        <v>35</v>
      </c>
      <c r="L353" s="224">
        <v>65</v>
      </c>
      <c r="M353" s="224">
        <v>35</v>
      </c>
      <c r="N353" s="125">
        <v>-0.37</v>
      </c>
      <c r="O353" s="125">
        <v>-0.42350200000000005</v>
      </c>
      <c r="P353" s="125">
        <v>-0.46061299999999994</v>
      </c>
      <c r="Q353" s="125">
        <v>-0.47582000000000002</v>
      </c>
    </row>
    <row r="354" spans="1:17" s="220" customFormat="1" ht="12.75" x14ac:dyDescent="0.25">
      <c r="A354" s="55" t="s">
        <v>2195</v>
      </c>
      <c r="B354" s="285">
        <v>602609.83259999903</v>
      </c>
      <c r="C354" s="285">
        <v>305111.04840000003</v>
      </c>
      <c r="D354" s="55">
        <v>6</v>
      </c>
      <c r="E354" s="55">
        <v>10</v>
      </c>
      <c r="F354" s="221">
        <v>-531.5</v>
      </c>
      <c r="G354" s="230">
        <v>67262</v>
      </c>
      <c r="H354" s="231" t="s">
        <v>2196</v>
      </c>
      <c r="I354" s="231" t="s">
        <v>1754</v>
      </c>
      <c r="J354" s="232">
        <v>2003</v>
      </c>
      <c r="K354" s="232" t="s">
        <v>35</v>
      </c>
      <c r="L354" s="224">
        <v>300</v>
      </c>
      <c r="M354" s="224">
        <v>146</v>
      </c>
      <c r="N354" s="125">
        <v>-531.5</v>
      </c>
      <c r="O354" s="125">
        <v>-608.35490000000004</v>
      </c>
      <c r="P354" s="125">
        <v>-661.6643499999999</v>
      </c>
      <c r="Q354" s="125">
        <v>-683.50900000000001</v>
      </c>
    </row>
    <row r="355" spans="1:17" s="220" customFormat="1" ht="12.75" x14ac:dyDescent="0.25">
      <c r="A355" s="55" t="s">
        <v>2197</v>
      </c>
      <c r="B355" s="285">
        <v>600272.05319999903</v>
      </c>
      <c r="C355" s="285">
        <v>299813.663999999</v>
      </c>
      <c r="D355" s="55">
        <v>5</v>
      </c>
      <c r="E355" s="55">
        <v>10</v>
      </c>
      <c r="F355" s="221">
        <v>-453.93</v>
      </c>
      <c r="G355" s="230">
        <v>67279</v>
      </c>
      <c r="H355" s="231" t="s">
        <v>2198</v>
      </c>
      <c r="I355" s="231" t="s">
        <v>1754</v>
      </c>
      <c r="J355" s="232">
        <v>2004</v>
      </c>
      <c r="K355" s="232" t="s">
        <v>35</v>
      </c>
      <c r="L355" s="224">
        <v>320</v>
      </c>
      <c r="M355" s="224">
        <v>135</v>
      </c>
      <c r="N355" s="125">
        <v>-453.93</v>
      </c>
      <c r="O355" s="125">
        <v>-519.56827800000008</v>
      </c>
      <c r="P355" s="125">
        <v>-565.09745699999996</v>
      </c>
      <c r="Q355" s="125">
        <v>-583.75398000000007</v>
      </c>
    </row>
    <row r="356" spans="1:17" s="220" customFormat="1" ht="12.75" x14ac:dyDescent="0.25">
      <c r="A356" s="228" t="s">
        <v>2199</v>
      </c>
      <c r="B356" s="286">
        <v>554698.81440000003</v>
      </c>
      <c r="C356" s="286">
        <v>268870.06319999899</v>
      </c>
      <c r="D356" s="228">
        <v>4</v>
      </c>
      <c r="E356" s="228">
        <v>10</v>
      </c>
      <c r="F356" s="229">
        <v>-162.759999999999</v>
      </c>
      <c r="G356" s="230">
        <v>67380</v>
      </c>
      <c r="H356" s="231" t="s">
        <v>2200</v>
      </c>
      <c r="I356" s="231" t="s">
        <v>1754</v>
      </c>
      <c r="J356" s="232">
        <v>2004</v>
      </c>
      <c r="K356" s="232" t="s">
        <v>35</v>
      </c>
      <c r="L356" s="224">
        <v>262</v>
      </c>
      <c r="M356" s="224">
        <v>105</v>
      </c>
      <c r="N356" s="125">
        <v>-162.759999999999</v>
      </c>
      <c r="O356" s="125">
        <v>-186.29509599999886</v>
      </c>
      <c r="P356" s="125">
        <v>-202.61992399999875</v>
      </c>
      <c r="Q356" s="125">
        <v>-209.30935999999872</v>
      </c>
    </row>
    <row r="357" spans="1:17" s="220" customFormat="1" ht="12.75" x14ac:dyDescent="0.25">
      <c r="A357" s="55" t="s">
        <v>2201</v>
      </c>
      <c r="B357" s="285">
        <v>566462.11320000002</v>
      </c>
      <c r="C357" s="285">
        <v>317152.135799999</v>
      </c>
      <c r="D357" s="55">
        <v>7</v>
      </c>
      <c r="E357" s="55">
        <v>10</v>
      </c>
      <c r="F357" s="221">
        <v>-5464.27</v>
      </c>
      <c r="G357" s="231">
        <v>67479</v>
      </c>
      <c r="H357" s="231" t="s">
        <v>2192</v>
      </c>
      <c r="I357" s="233" t="s">
        <v>1754</v>
      </c>
      <c r="J357" s="223">
        <v>2004</v>
      </c>
      <c r="K357" s="223" t="s">
        <v>35</v>
      </c>
      <c r="L357" s="223">
        <v>300</v>
      </c>
      <c r="M357" s="223">
        <v>262</v>
      </c>
      <c r="N357" s="125">
        <v>-5464.27</v>
      </c>
      <c r="O357" s="125">
        <v>-6254.4034420000007</v>
      </c>
      <c r="P357" s="125">
        <v>-6802.4697230000002</v>
      </c>
      <c r="Q357" s="125">
        <v>-7027.0512200000003</v>
      </c>
    </row>
    <row r="358" spans="1:17" s="220" customFormat="1" ht="12.75" x14ac:dyDescent="0.25">
      <c r="A358" s="55" t="s">
        <v>2202</v>
      </c>
      <c r="B358" s="285">
        <v>567111.30059999903</v>
      </c>
      <c r="C358" s="285">
        <v>310575.14010000002</v>
      </c>
      <c r="D358" s="55">
        <v>6</v>
      </c>
      <c r="E358" s="55">
        <v>10</v>
      </c>
      <c r="F358" s="221">
        <v>-3018.4699999999898</v>
      </c>
      <c r="G358" s="231">
        <v>67566</v>
      </c>
      <c r="H358" s="231" t="s">
        <v>2192</v>
      </c>
      <c r="I358" s="233" t="s">
        <v>1754</v>
      </c>
      <c r="J358" s="223">
        <v>1995</v>
      </c>
      <c r="K358" s="223" t="s">
        <v>35</v>
      </c>
      <c r="L358" s="223">
        <v>205</v>
      </c>
      <c r="M358" s="223">
        <v>120</v>
      </c>
      <c r="N358" s="125">
        <v>-3018.4699999999898</v>
      </c>
      <c r="O358" s="125">
        <v>-3454.9407619999884</v>
      </c>
      <c r="P358" s="125">
        <v>-3757.6933029999868</v>
      </c>
      <c r="Q358" s="125">
        <v>-3881.7524199999871</v>
      </c>
    </row>
    <row r="359" spans="1:17" s="220" customFormat="1" ht="12.75" x14ac:dyDescent="0.25">
      <c r="A359" s="55" t="s">
        <v>2203</v>
      </c>
      <c r="B359" s="285">
        <v>567141.28379999904</v>
      </c>
      <c r="C359" s="285">
        <v>310605.1263</v>
      </c>
      <c r="D359" s="55">
        <v>6</v>
      </c>
      <c r="E359" s="55">
        <v>10</v>
      </c>
      <c r="F359" s="221">
        <v>-3808.8</v>
      </c>
      <c r="G359" s="231">
        <v>67567</v>
      </c>
      <c r="H359" s="231" t="s">
        <v>2204</v>
      </c>
      <c r="I359" s="233" t="s">
        <v>1754</v>
      </c>
      <c r="J359" s="223">
        <v>2001</v>
      </c>
      <c r="K359" s="223" t="s">
        <v>35</v>
      </c>
      <c r="L359" s="223">
        <v>210</v>
      </c>
      <c r="M359" s="223">
        <v>120</v>
      </c>
      <c r="N359" s="125">
        <v>-3808.8</v>
      </c>
      <c r="O359" s="125">
        <v>-4359.5524800000003</v>
      </c>
      <c r="P359" s="125">
        <v>-4741.5751199999995</v>
      </c>
      <c r="Q359" s="125">
        <v>-4898.1168000000007</v>
      </c>
    </row>
    <row r="360" spans="1:17" s="220" customFormat="1" ht="12.75" x14ac:dyDescent="0.25">
      <c r="A360" s="55" t="s">
        <v>2205</v>
      </c>
      <c r="B360" s="285">
        <v>563218.16639999906</v>
      </c>
      <c r="C360" s="285">
        <v>316073.16210000002</v>
      </c>
      <c r="D360" s="55">
        <v>11</v>
      </c>
      <c r="E360" s="55">
        <v>12</v>
      </c>
      <c r="F360" s="221">
        <v>-4622.05</v>
      </c>
      <c r="G360" s="231">
        <v>67571</v>
      </c>
      <c r="H360" s="231" t="s">
        <v>2206</v>
      </c>
      <c r="I360" s="233" t="s">
        <v>1754</v>
      </c>
      <c r="J360" s="223">
        <v>2005</v>
      </c>
      <c r="K360" s="223" t="s">
        <v>35</v>
      </c>
      <c r="L360" s="223">
        <v>482</v>
      </c>
      <c r="M360" s="223">
        <v>400</v>
      </c>
      <c r="N360" s="125">
        <v>-4622.05</v>
      </c>
      <c r="O360" s="125">
        <v>-5290.3984300000002</v>
      </c>
      <c r="P360" s="125">
        <v>-5753.9900449999996</v>
      </c>
      <c r="Q360" s="125">
        <v>-5943.9563000000007</v>
      </c>
    </row>
    <row r="361" spans="1:17" s="220" customFormat="1" ht="12.75" x14ac:dyDescent="0.25">
      <c r="A361" s="55" t="s">
        <v>2207</v>
      </c>
      <c r="B361" s="285">
        <v>538553.44559999905</v>
      </c>
      <c r="C361" s="285">
        <v>300656.33850000001</v>
      </c>
      <c r="D361" s="55">
        <v>1</v>
      </c>
      <c r="E361" s="55">
        <v>10</v>
      </c>
      <c r="F361" s="221">
        <v>-214.18</v>
      </c>
      <c r="G361" s="231">
        <v>67680</v>
      </c>
      <c r="H361" s="231" t="s">
        <v>2192</v>
      </c>
      <c r="I361" s="233" t="s">
        <v>1754</v>
      </c>
      <c r="J361" s="223">
        <v>2005</v>
      </c>
      <c r="K361" s="223" t="s">
        <v>35</v>
      </c>
      <c r="L361" s="224">
        <v>196</v>
      </c>
      <c r="M361" s="224">
        <v>70</v>
      </c>
      <c r="N361" s="125">
        <v>-214.18</v>
      </c>
      <c r="O361" s="125">
        <v>-245.15042800000003</v>
      </c>
      <c r="P361" s="125">
        <v>-266.63268199999999</v>
      </c>
      <c r="Q361" s="125">
        <v>-275.43548000000004</v>
      </c>
    </row>
    <row r="362" spans="1:17" s="220" customFormat="1" ht="12.75" x14ac:dyDescent="0.25">
      <c r="A362" s="55" t="s">
        <v>2208</v>
      </c>
      <c r="B362" s="285">
        <v>538570.74300000002</v>
      </c>
      <c r="C362" s="285">
        <v>300668.39939999901</v>
      </c>
      <c r="D362" s="55">
        <v>2</v>
      </c>
      <c r="E362" s="55">
        <v>2</v>
      </c>
      <c r="F362" s="221">
        <v>-9311.86</v>
      </c>
      <c r="G362" s="230">
        <v>67681</v>
      </c>
      <c r="H362" s="231" t="s">
        <v>2209</v>
      </c>
      <c r="I362" s="231" t="s">
        <v>1754</v>
      </c>
      <c r="J362" s="232">
        <v>2005</v>
      </c>
      <c r="K362" s="232" t="s">
        <v>35</v>
      </c>
      <c r="L362" s="224">
        <v>196</v>
      </c>
      <c r="M362" s="224">
        <v>70</v>
      </c>
      <c r="N362" s="125">
        <v>-9311.86</v>
      </c>
      <c r="O362" s="125">
        <v>-10658.354956000001</v>
      </c>
      <c r="P362" s="125">
        <v>-11592.334514</v>
      </c>
      <c r="Q362" s="125">
        <v>-11975.051960000001</v>
      </c>
    </row>
    <row r="363" spans="1:17" s="220" customFormat="1" ht="12.75" x14ac:dyDescent="0.25">
      <c r="A363" s="55" t="s">
        <v>2210</v>
      </c>
      <c r="B363" s="285">
        <v>562320.14939999895</v>
      </c>
      <c r="C363" s="285">
        <v>304490.0184</v>
      </c>
      <c r="D363" s="55">
        <v>6</v>
      </c>
      <c r="E363" s="55">
        <v>10</v>
      </c>
      <c r="F363" s="221">
        <v>-1855.52</v>
      </c>
      <c r="G363" s="231">
        <v>67698</v>
      </c>
      <c r="H363" s="231" t="s">
        <v>2211</v>
      </c>
      <c r="I363" s="233" t="s">
        <v>1754</v>
      </c>
      <c r="J363" s="223">
        <v>2003</v>
      </c>
      <c r="K363" s="223" t="s">
        <v>35</v>
      </c>
      <c r="L363" s="223">
        <v>200</v>
      </c>
      <c r="M363" s="223">
        <v>113</v>
      </c>
      <c r="N363" s="125">
        <v>-1855.52</v>
      </c>
      <c r="O363" s="125">
        <v>-2123.8281919999999</v>
      </c>
      <c r="P363" s="125">
        <v>-2309.9368479999998</v>
      </c>
      <c r="Q363" s="125">
        <v>-2386.1987199999999</v>
      </c>
    </row>
    <row r="364" spans="1:17" s="220" customFormat="1" ht="12.75" x14ac:dyDescent="0.25">
      <c r="A364" s="55" t="s">
        <v>2212</v>
      </c>
      <c r="B364" s="285">
        <v>562350.17220000003</v>
      </c>
      <c r="C364" s="285">
        <v>304520.02289999899</v>
      </c>
      <c r="D364" s="55">
        <v>6</v>
      </c>
      <c r="E364" s="55">
        <v>10</v>
      </c>
      <c r="F364" s="221">
        <v>-2255.98</v>
      </c>
      <c r="G364" s="231">
        <v>67699</v>
      </c>
      <c r="H364" s="231" t="s">
        <v>2213</v>
      </c>
      <c r="I364" s="233" t="s">
        <v>1754</v>
      </c>
      <c r="J364" s="223">
        <v>2005</v>
      </c>
      <c r="K364" s="223" t="s">
        <v>35</v>
      </c>
      <c r="L364" s="223">
        <v>202</v>
      </c>
      <c r="M364" s="223">
        <v>113</v>
      </c>
      <c r="N364" s="125">
        <v>-2255.98</v>
      </c>
      <c r="O364" s="125">
        <v>-2582.194708</v>
      </c>
      <c r="P364" s="125">
        <v>-2808.4695019999999</v>
      </c>
      <c r="Q364" s="125">
        <v>-2901.1902800000003</v>
      </c>
    </row>
    <row r="365" spans="1:17" s="220" customFormat="1" ht="12.75" x14ac:dyDescent="0.25">
      <c r="A365" s="55" t="s">
        <v>2214</v>
      </c>
      <c r="B365" s="285">
        <v>578265.53280000004</v>
      </c>
      <c r="C365" s="285">
        <v>295535.984999999</v>
      </c>
      <c r="D365" s="55">
        <v>3</v>
      </c>
      <c r="E365" s="55">
        <v>10</v>
      </c>
      <c r="F365" s="221">
        <v>-22.05</v>
      </c>
      <c r="G365" s="230">
        <v>67808</v>
      </c>
      <c r="H365" s="231" t="s">
        <v>2215</v>
      </c>
      <c r="I365" s="231" t="s">
        <v>1754</v>
      </c>
      <c r="J365" s="232">
        <v>1992</v>
      </c>
      <c r="K365" s="232" t="s">
        <v>35</v>
      </c>
      <c r="L365" s="224">
        <v>315</v>
      </c>
      <c r="M365" s="224">
        <v>22</v>
      </c>
      <c r="N365" s="125">
        <v>-22.05</v>
      </c>
      <c r="O365" s="125">
        <v>-25.238430000000001</v>
      </c>
      <c r="P365" s="125">
        <v>-27.450044999999999</v>
      </c>
      <c r="Q365" s="125">
        <v>-28.356300000000001</v>
      </c>
    </row>
    <row r="366" spans="1:17" s="220" customFormat="1" ht="12.75" x14ac:dyDescent="0.25">
      <c r="A366" s="228" t="s">
        <v>2216</v>
      </c>
      <c r="B366" s="286">
        <v>574831.65599999903</v>
      </c>
      <c r="C366" s="286">
        <v>313404.50400000002</v>
      </c>
      <c r="D366" s="228">
        <v>7</v>
      </c>
      <c r="E366" s="228">
        <v>10</v>
      </c>
      <c r="F366" s="229">
        <v>-2175.5100000000002</v>
      </c>
      <c r="G366" s="231">
        <v>67963</v>
      </c>
      <c r="H366" s="231" t="s">
        <v>2192</v>
      </c>
      <c r="I366" s="233" t="s">
        <v>1754</v>
      </c>
      <c r="J366" s="223">
        <v>1999</v>
      </c>
      <c r="K366" s="223" t="s">
        <v>35</v>
      </c>
      <c r="L366" s="223">
        <v>227</v>
      </c>
      <c r="M366" s="223">
        <v>147</v>
      </c>
      <c r="N366" s="125">
        <v>-2175.5100000000002</v>
      </c>
      <c r="O366" s="125">
        <v>-2490.0887460000004</v>
      </c>
      <c r="P366" s="125">
        <v>-2708.2923989999999</v>
      </c>
      <c r="Q366" s="125">
        <v>-2797.7058600000005</v>
      </c>
    </row>
    <row r="367" spans="1:17" s="220" customFormat="1" ht="12.75" x14ac:dyDescent="0.25">
      <c r="A367" s="228" t="s">
        <v>2217</v>
      </c>
      <c r="B367" s="286">
        <v>571125.85800000001</v>
      </c>
      <c r="C367" s="286">
        <v>315205.77750000003</v>
      </c>
      <c r="D367" s="228">
        <v>5</v>
      </c>
      <c r="E367" s="228">
        <v>8</v>
      </c>
      <c r="F367" s="229">
        <v>-469.38</v>
      </c>
      <c r="G367" s="231">
        <v>68058</v>
      </c>
      <c r="H367" s="231" t="s">
        <v>2192</v>
      </c>
      <c r="I367" s="233" t="s">
        <v>1754</v>
      </c>
      <c r="J367" s="223">
        <v>1978</v>
      </c>
      <c r="K367" s="223" t="s">
        <v>35</v>
      </c>
      <c r="L367" s="223">
        <v>188</v>
      </c>
      <c r="M367" s="224">
        <v>122</v>
      </c>
      <c r="N367" s="125">
        <v>-469.38</v>
      </c>
      <c r="O367" s="125">
        <v>-537.25234799999998</v>
      </c>
      <c r="P367" s="125">
        <v>-584.33116199999995</v>
      </c>
      <c r="Q367" s="125">
        <v>-603.62268000000006</v>
      </c>
    </row>
    <row r="368" spans="1:17" s="220" customFormat="1" ht="12.75" x14ac:dyDescent="0.25">
      <c r="A368" s="228" t="s">
        <v>2218</v>
      </c>
      <c r="B368" s="286">
        <v>574634.33459999901</v>
      </c>
      <c r="C368" s="286">
        <v>316164.20280000003</v>
      </c>
      <c r="D368" s="228">
        <v>6</v>
      </c>
      <c r="E368" s="228">
        <v>8</v>
      </c>
      <c r="F368" s="229">
        <v>-244.8</v>
      </c>
      <c r="G368" s="231">
        <v>68060</v>
      </c>
      <c r="H368" s="231" t="s">
        <v>2192</v>
      </c>
      <c r="I368" s="233" t="s">
        <v>1754</v>
      </c>
      <c r="J368" s="223">
        <v>2006</v>
      </c>
      <c r="K368" s="223" t="s">
        <v>35</v>
      </c>
      <c r="L368" s="224">
        <v>250</v>
      </c>
      <c r="M368" s="224">
        <v>200</v>
      </c>
      <c r="N368" s="125">
        <v>-244.8</v>
      </c>
      <c r="O368" s="125">
        <v>-280.19808</v>
      </c>
      <c r="P368" s="125">
        <v>-304.75151999999997</v>
      </c>
      <c r="Q368" s="125">
        <v>-314.81280000000004</v>
      </c>
    </row>
    <row r="369" spans="1:17" s="220" customFormat="1" ht="12.75" x14ac:dyDescent="0.25">
      <c r="A369" s="228" t="s">
        <v>2219</v>
      </c>
      <c r="B369" s="286">
        <v>574249.14359999902</v>
      </c>
      <c r="C369" s="286">
        <v>315515.5122</v>
      </c>
      <c r="D369" s="228">
        <v>6</v>
      </c>
      <c r="E369" s="228">
        <v>8</v>
      </c>
      <c r="F369" s="229">
        <v>-8.39</v>
      </c>
      <c r="G369" s="231">
        <v>68061</v>
      </c>
      <c r="H369" s="231" t="s">
        <v>2192</v>
      </c>
      <c r="I369" s="233" t="s">
        <v>1754</v>
      </c>
      <c r="J369" s="223">
        <v>2006</v>
      </c>
      <c r="K369" s="223" t="s">
        <v>35</v>
      </c>
      <c r="L369" s="224">
        <v>250</v>
      </c>
      <c r="M369" s="224">
        <v>200</v>
      </c>
      <c r="N369" s="125">
        <v>-8.39</v>
      </c>
      <c r="O369" s="125">
        <v>-9.603194000000002</v>
      </c>
      <c r="P369" s="125">
        <v>-10.444711</v>
      </c>
      <c r="Q369" s="125">
        <v>-10.789540000000001</v>
      </c>
    </row>
    <row r="370" spans="1:17" s="220" customFormat="1" ht="12.75" x14ac:dyDescent="0.25">
      <c r="A370" s="55" t="s">
        <v>2220</v>
      </c>
      <c r="B370" s="285">
        <v>561877.23540000001</v>
      </c>
      <c r="C370" s="285">
        <v>305317.873499999</v>
      </c>
      <c r="D370" s="55">
        <v>2</v>
      </c>
      <c r="E370" s="55">
        <v>7</v>
      </c>
      <c r="F370" s="221">
        <v>-120.13</v>
      </c>
      <c r="G370" s="231">
        <v>68210</v>
      </c>
      <c r="H370" s="231" t="s">
        <v>2192</v>
      </c>
      <c r="I370" s="233" t="s">
        <v>1754</v>
      </c>
      <c r="J370" s="223">
        <v>1951</v>
      </c>
      <c r="K370" s="223" t="s">
        <v>35</v>
      </c>
      <c r="L370" s="223">
        <v>108</v>
      </c>
      <c r="M370" s="224">
        <v>51</v>
      </c>
      <c r="N370" s="125">
        <v>-120.13</v>
      </c>
      <c r="O370" s="125">
        <v>-137.500798</v>
      </c>
      <c r="P370" s="125">
        <v>-149.54983699999997</v>
      </c>
      <c r="Q370" s="125">
        <v>-154.48718</v>
      </c>
    </row>
    <row r="371" spans="1:17" s="220" customFormat="1" ht="12.75" x14ac:dyDescent="0.25">
      <c r="A371" s="55" t="s">
        <v>2221</v>
      </c>
      <c r="B371" s="285">
        <v>561938.34779999906</v>
      </c>
      <c r="C371" s="285">
        <v>305283.050099999</v>
      </c>
      <c r="D371" s="55">
        <v>2</v>
      </c>
      <c r="E371" s="55">
        <v>10</v>
      </c>
      <c r="F371" s="221">
        <v>-2983.5999999999899</v>
      </c>
      <c r="G371" s="231">
        <v>68211</v>
      </c>
      <c r="H371" s="231" t="s">
        <v>2192</v>
      </c>
      <c r="I371" s="233" t="s">
        <v>1754</v>
      </c>
      <c r="J371" s="223">
        <v>1951</v>
      </c>
      <c r="K371" s="223" t="s">
        <v>35</v>
      </c>
      <c r="L371" s="223">
        <v>202</v>
      </c>
      <c r="M371" s="224">
        <v>63</v>
      </c>
      <c r="N371" s="125">
        <v>-2983.5999999999899</v>
      </c>
      <c r="O371" s="125">
        <v>-3415.0285599999888</v>
      </c>
      <c r="P371" s="125">
        <v>-3714.2836399999869</v>
      </c>
      <c r="Q371" s="125">
        <v>-3836.9095999999872</v>
      </c>
    </row>
    <row r="372" spans="1:17" s="220" customFormat="1" ht="12.75" x14ac:dyDescent="0.25">
      <c r="A372" s="55" t="s">
        <v>2222</v>
      </c>
      <c r="B372" s="285">
        <v>561626.61360000004</v>
      </c>
      <c r="C372" s="285">
        <v>305353.30650000001</v>
      </c>
      <c r="D372" s="55">
        <v>6</v>
      </c>
      <c r="E372" s="55">
        <v>10</v>
      </c>
      <c r="F372" s="221">
        <v>-1323.99</v>
      </c>
      <c r="G372" s="231">
        <v>68212</v>
      </c>
      <c r="H372" s="231" t="s">
        <v>2223</v>
      </c>
      <c r="I372" s="233" t="s">
        <v>1754</v>
      </c>
      <c r="J372" s="223">
        <v>2006</v>
      </c>
      <c r="K372" s="223" t="s">
        <v>35</v>
      </c>
      <c r="L372" s="223">
        <v>202</v>
      </c>
      <c r="M372" s="223">
        <v>100</v>
      </c>
      <c r="N372" s="125">
        <v>-1323.99</v>
      </c>
      <c r="O372" s="125">
        <v>-1515.4389540000002</v>
      </c>
      <c r="P372" s="125">
        <v>-1648.2351509999999</v>
      </c>
      <c r="Q372" s="125">
        <v>-1702.6511399999999</v>
      </c>
    </row>
    <row r="373" spans="1:17" s="220" customFormat="1" ht="12.75" x14ac:dyDescent="0.25">
      <c r="A373" s="55" t="s">
        <v>2224</v>
      </c>
      <c r="B373" s="285">
        <v>561940.93859999895</v>
      </c>
      <c r="C373" s="285">
        <v>305294.15700000001</v>
      </c>
      <c r="D373" s="55">
        <v>6</v>
      </c>
      <c r="E373" s="55">
        <v>10</v>
      </c>
      <c r="F373" s="221">
        <v>-3014.73</v>
      </c>
      <c r="G373" s="231">
        <v>68213</v>
      </c>
      <c r="H373" s="231" t="s">
        <v>2225</v>
      </c>
      <c r="I373" s="233" t="s">
        <v>1754</v>
      </c>
      <c r="J373" s="223">
        <v>2006</v>
      </c>
      <c r="K373" s="223" t="s">
        <v>35</v>
      </c>
      <c r="L373" s="223">
        <v>222</v>
      </c>
      <c r="M373" s="223">
        <v>100</v>
      </c>
      <c r="N373" s="125">
        <v>-3014.73</v>
      </c>
      <c r="O373" s="125">
        <v>-3450.6599580000002</v>
      </c>
      <c r="P373" s="125">
        <v>-3753.0373769999997</v>
      </c>
      <c r="Q373" s="125">
        <v>-3876.9427800000003</v>
      </c>
    </row>
    <row r="374" spans="1:17" s="220" customFormat="1" ht="12.75" x14ac:dyDescent="0.25">
      <c r="A374" s="55" t="s">
        <v>2226</v>
      </c>
      <c r="B374" s="285">
        <v>600430.3602</v>
      </c>
      <c r="C374" s="285">
        <v>291485.345399999</v>
      </c>
      <c r="D374" s="55">
        <v>3</v>
      </c>
      <c r="E374" s="55">
        <v>5</v>
      </c>
      <c r="F374" s="221">
        <v>-899.32</v>
      </c>
      <c r="G374" s="231">
        <v>68367</v>
      </c>
      <c r="H374" s="231" t="s">
        <v>2192</v>
      </c>
      <c r="I374" s="233" t="s">
        <v>1754</v>
      </c>
      <c r="J374" s="223">
        <v>1981</v>
      </c>
      <c r="K374" s="223" t="s">
        <v>35</v>
      </c>
      <c r="L374" s="223">
        <v>139</v>
      </c>
      <c r="M374" s="224">
        <v>112</v>
      </c>
      <c r="N374" s="125">
        <v>-899.32</v>
      </c>
      <c r="O374" s="125">
        <v>-1029.3616720000002</v>
      </c>
      <c r="P374" s="125">
        <v>-1119.5634680000001</v>
      </c>
      <c r="Q374" s="125">
        <v>-1156.5255200000001</v>
      </c>
    </row>
    <row r="375" spans="1:17" s="220" customFormat="1" ht="12.75" x14ac:dyDescent="0.25">
      <c r="A375" s="55" t="s">
        <v>2227</v>
      </c>
      <c r="B375" s="285">
        <v>600490.32960000006</v>
      </c>
      <c r="C375" s="285">
        <v>291695.18190000003</v>
      </c>
      <c r="D375" s="55">
        <v>3</v>
      </c>
      <c r="E375" s="55">
        <v>7</v>
      </c>
      <c r="F375" s="221">
        <v>-3810.3</v>
      </c>
      <c r="G375" s="231">
        <v>68368</v>
      </c>
      <c r="H375" s="231" t="s">
        <v>2228</v>
      </c>
      <c r="I375" s="233" t="s">
        <v>1754</v>
      </c>
      <c r="J375" s="223">
        <v>1999</v>
      </c>
      <c r="K375" s="223" t="s">
        <v>35</v>
      </c>
      <c r="L375" s="223">
        <v>203</v>
      </c>
      <c r="M375" s="223">
        <v>95</v>
      </c>
      <c r="N375" s="125">
        <v>-3810.3</v>
      </c>
      <c r="O375" s="125">
        <v>-4361.2693800000006</v>
      </c>
      <c r="P375" s="125">
        <v>-4743.44247</v>
      </c>
      <c r="Q375" s="125">
        <v>-4900.0458000000008</v>
      </c>
    </row>
    <row r="376" spans="1:17" s="220" customFormat="1" ht="12.75" x14ac:dyDescent="0.25">
      <c r="A376" s="55" t="s">
        <v>2229</v>
      </c>
      <c r="B376" s="285">
        <v>543491.73899999901</v>
      </c>
      <c r="C376" s="285">
        <v>281562.20039999898</v>
      </c>
      <c r="D376" s="55">
        <v>12</v>
      </c>
      <c r="E376" s="55">
        <v>12</v>
      </c>
      <c r="F376" s="221">
        <v>-10489.639999999899</v>
      </c>
      <c r="G376" s="237">
        <v>68503</v>
      </c>
      <c r="H376" s="238" t="s">
        <v>2230</v>
      </c>
      <c r="I376" s="55" t="s">
        <v>1754</v>
      </c>
      <c r="J376" s="222" t="s">
        <v>2231</v>
      </c>
      <c r="K376" s="236" t="s">
        <v>35</v>
      </c>
      <c r="L376" s="222">
        <v>1345</v>
      </c>
      <c r="M376" s="222">
        <v>780</v>
      </c>
      <c r="N376" s="125">
        <v>-26071.887275510202</v>
      </c>
      <c r="O376" s="125">
        <v>-28714.133163265305</v>
      </c>
      <c r="P376" s="125">
        <v>-23085.146194805195</v>
      </c>
      <c r="Q376" s="125">
        <v>-30082.04445714286</v>
      </c>
    </row>
    <row r="377" spans="1:17" s="220" customFormat="1" ht="12.75" x14ac:dyDescent="0.25">
      <c r="A377" s="55" t="s">
        <v>2232</v>
      </c>
      <c r="B377" s="285">
        <v>565758.40619999904</v>
      </c>
      <c r="C377" s="285">
        <v>308295.14159999898</v>
      </c>
      <c r="D377" s="55">
        <v>6</v>
      </c>
      <c r="E377" s="55">
        <v>8</v>
      </c>
      <c r="F377" s="221">
        <v>-180.93</v>
      </c>
      <c r="G377" s="231">
        <v>68519</v>
      </c>
      <c r="H377" s="231" t="s">
        <v>2192</v>
      </c>
      <c r="I377" s="233" t="s">
        <v>1754</v>
      </c>
      <c r="J377" s="223">
        <v>2003</v>
      </c>
      <c r="K377" s="223" t="s">
        <v>35</v>
      </c>
      <c r="L377" s="223">
        <v>162</v>
      </c>
      <c r="M377" s="223">
        <v>84</v>
      </c>
      <c r="N377" s="125">
        <v>-180.93</v>
      </c>
      <c r="O377" s="125">
        <v>-207.09247800000003</v>
      </c>
      <c r="P377" s="125">
        <v>-225.239757</v>
      </c>
      <c r="Q377" s="125">
        <v>-232.67598000000001</v>
      </c>
    </row>
    <row r="378" spans="1:17" s="220" customFormat="1" ht="12.75" x14ac:dyDescent="0.25">
      <c r="A378" s="55" t="s">
        <v>2233</v>
      </c>
      <c r="B378" s="285">
        <v>558814.11120000004</v>
      </c>
      <c r="C378" s="285">
        <v>298064.28269999899</v>
      </c>
      <c r="D378" s="55">
        <v>11</v>
      </c>
      <c r="E378" s="55">
        <v>12</v>
      </c>
      <c r="F378" s="221">
        <v>-711.17999999999904</v>
      </c>
      <c r="G378" s="231">
        <v>68535</v>
      </c>
      <c r="H378" s="231" t="s">
        <v>2234</v>
      </c>
      <c r="I378" s="233" t="s">
        <v>1754</v>
      </c>
      <c r="J378" s="223">
        <v>2007</v>
      </c>
      <c r="K378" s="223" t="s">
        <v>35</v>
      </c>
      <c r="L378" s="223">
        <v>393</v>
      </c>
      <c r="M378" s="223">
        <v>294</v>
      </c>
      <c r="N378" s="125">
        <v>-711.17999999999904</v>
      </c>
      <c r="O378" s="125">
        <v>-814.01662799999895</v>
      </c>
      <c r="P378" s="125">
        <v>-885.34798199999875</v>
      </c>
      <c r="Q378" s="125">
        <v>-914.57747999999879</v>
      </c>
    </row>
    <row r="379" spans="1:17" s="220" customFormat="1" ht="12.75" x14ac:dyDescent="0.25">
      <c r="A379" s="55" t="s">
        <v>2235</v>
      </c>
      <c r="B379" s="285">
        <v>537640.68240000005</v>
      </c>
      <c r="C379" s="285">
        <v>282168.82860000001</v>
      </c>
      <c r="D379" s="55">
        <v>5</v>
      </c>
      <c r="E379" s="55">
        <v>8</v>
      </c>
      <c r="F379" s="221">
        <v>-183.12</v>
      </c>
      <c r="G379" s="231">
        <v>68629</v>
      </c>
      <c r="H379" s="231" t="s">
        <v>2236</v>
      </c>
      <c r="I379" s="233" t="s">
        <v>1754</v>
      </c>
      <c r="J379" s="223">
        <v>2007</v>
      </c>
      <c r="K379" s="223" t="s">
        <v>35</v>
      </c>
      <c r="L379" s="223">
        <v>576</v>
      </c>
      <c r="M379" s="223">
        <v>438</v>
      </c>
      <c r="N379" s="125">
        <v>-183.12</v>
      </c>
      <c r="O379" s="125">
        <v>-209.599152</v>
      </c>
      <c r="P379" s="125">
        <v>-227.96608799999998</v>
      </c>
      <c r="Q379" s="125">
        <v>-235.49232000000001</v>
      </c>
    </row>
    <row r="380" spans="1:17" s="220" customFormat="1" ht="12.75" x14ac:dyDescent="0.25">
      <c r="A380" s="228" t="s">
        <v>2237</v>
      </c>
      <c r="B380" s="286">
        <v>557907.21539999906</v>
      </c>
      <c r="C380" s="286">
        <v>270866.90250000003</v>
      </c>
      <c r="D380" s="228">
        <v>4</v>
      </c>
      <c r="E380" s="228">
        <v>7</v>
      </c>
      <c r="F380" s="229">
        <v>-3243.4899999999898</v>
      </c>
      <c r="G380" s="231">
        <v>68874</v>
      </c>
      <c r="H380" s="231" t="s">
        <v>2238</v>
      </c>
      <c r="I380" s="233" t="s">
        <v>1754</v>
      </c>
      <c r="J380" s="223">
        <v>1999</v>
      </c>
      <c r="K380" s="223" t="s">
        <v>35</v>
      </c>
      <c r="L380" s="223">
        <v>147</v>
      </c>
      <c r="M380" s="223">
        <v>108</v>
      </c>
      <c r="N380" s="125">
        <v>-3243.4899999999898</v>
      </c>
      <c r="O380" s="125">
        <v>-3712.4986539999886</v>
      </c>
      <c r="P380" s="125">
        <v>-4037.8207009999869</v>
      </c>
      <c r="Q380" s="125">
        <v>-4171.1281399999871</v>
      </c>
    </row>
    <row r="381" spans="1:17" s="220" customFormat="1" ht="12.75" x14ac:dyDescent="0.25">
      <c r="A381" s="228" t="s">
        <v>2239</v>
      </c>
      <c r="B381" s="286">
        <v>557683.11120000004</v>
      </c>
      <c r="C381" s="286">
        <v>270707.98590000003</v>
      </c>
      <c r="D381" s="228">
        <v>4</v>
      </c>
      <c r="E381" s="228">
        <v>7</v>
      </c>
      <c r="F381" s="229">
        <v>-759.45</v>
      </c>
      <c r="G381" s="231">
        <v>68875</v>
      </c>
      <c r="H381" s="231" t="s">
        <v>2240</v>
      </c>
      <c r="I381" s="233" t="s">
        <v>1754</v>
      </c>
      <c r="J381" s="223">
        <v>2008</v>
      </c>
      <c r="K381" s="223" t="s">
        <v>35</v>
      </c>
      <c r="L381" s="223">
        <v>200</v>
      </c>
      <c r="M381" s="223">
        <v>100</v>
      </c>
      <c r="N381" s="125">
        <v>-759.45</v>
      </c>
      <c r="O381" s="125">
        <v>-869.26647000000014</v>
      </c>
      <c r="P381" s="125">
        <v>-945.43930499999999</v>
      </c>
      <c r="Q381" s="125">
        <v>-976.6527000000001</v>
      </c>
    </row>
    <row r="382" spans="1:17" s="220" customFormat="1" ht="12.75" x14ac:dyDescent="0.25">
      <c r="A382" s="228" t="s">
        <v>2241</v>
      </c>
      <c r="B382" s="286">
        <v>542815.72919999901</v>
      </c>
      <c r="C382" s="286">
        <v>315726.9276</v>
      </c>
      <c r="D382" s="228">
        <v>2</v>
      </c>
      <c r="E382" s="228">
        <v>2</v>
      </c>
      <c r="F382" s="229">
        <v>-89.62</v>
      </c>
      <c r="G382" s="231">
        <v>68910</v>
      </c>
      <c r="H382" s="231" t="s">
        <v>2242</v>
      </c>
      <c r="I382" s="233" t="s">
        <v>1754</v>
      </c>
      <c r="J382" s="223">
        <v>2008</v>
      </c>
      <c r="K382" s="223" t="s">
        <v>35</v>
      </c>
      <c r="L382" s="223">
        <v>175</v>
      </c>
      <c r="M382" s="223">
        <v>172</v>
      </c>
      <c r="N382" s="125">
        <v>-89.62</v>
      </c>
      <c r="O382" s="125">
        <v>-102.579052</v>
      </c>
      <c r="P382" s="125">
        <v>-111.567938</v>
      </c>
      <c r="Q382" s="125">
        <v>-115.25132000000001</v>
      </c>
    </row>
    <row r="383" spans="1:17" s="220" customFormat="1" ht="12.75" x14ac:dyDescent="0.25">
      <c r="A383" s="228" t="s">
        <v>2243</v>
      </c>
      <c r="B383" s="286">
        <v>565921.55039999902</v>
      </c>
      <c r="C383" s="286">
        <v>277583.39909999899</v>
      </c>
      <c r="D383" s="228">
        <v>5</v>
      </c>
      <c r="E383" s="228">
        <v>7</v>
      </c>
      <c r="F383" s="229">
        <v>-389.72</v>
      </c>
      <c r="G383" s="231">
        <v>68980</v>
      </c>
      <c r="H383" s="231" t="s">
        <v>2244</v>
      </c>
      <c r="I383" s="233" t="s">
        <v>1754</v>
      </c>
      <c r="J383" s="223">
        <v>1960</v>
      </c>
      <c r="K383" s="223" t="s">
        <v>35</v>
      </c>
      <c r="L383" s="223">
        <v>224</v>
      </c>
      <c r="M383" s="223">
        <v>174</v>
      </c>
      <c r="N383" s="125">
        <v>-389.72</v>
      </c>
      <c r="O383" s="125">
        <v>-446.07351200000005</v>
      </c>
      <c r="P383" s="125">
        <v>-485.16242799999998</v>
      </c>
      <c r="Q383" s="125">
        <v>-501.17992000000004</v>
      </c>
    </row>
    <row r="384" spans="1:17" s="220" customFormat="1" ht="12.75" x14ac:dyDescent="0.25">
      <c r="A384" s="228" t="s">
        <v>2245</v>
      </c>
      <c r="B384" s="286">
        <v>565518.75719999894</v>
      </c>
      <c r="C384" s="286">
        <v>277614.583199999</v>
      </c>
      <c r="D384" s="228">
        <v>3</v>
      </c>
      <c r="E384" s="228">
        <v>8</v>
      </c>
      <c r="F384" s="229">
        <v>-389.72</v>
      </c>
      <c r="G384" s="231">
        <v>68981</v>
      </c>
      <c r="H384" s="231" t="s">
        <v>2246</v>
      </c>
      <c r="I384" s="233" t="s">
        <v>1754</v>
      </c>
      <c r="J384" s="223">
        <v>1960</v>
      </c>
      <c r="K384" s="223" t="s">
        <v>35</v>
      </c>
      <c r="L384" s="223">
        <v>304</v>
      </c>
      <c r="M384" s="223">
        <v>85</v>
      </c>
      <c r="N384" s="125">
        <v>-389.72</v>
      </c>
      <c r="O384" s="125">
        <v>-446.07351200000005</v>
      </c>
      <c r="P384" s="125">
        <v>-485.16242799999998</v>
      </c>
      <c r="Q384" s="125">
        <v>-501.17992000000004</v>
      </c>
    </row>
    <row r="385" spans="1:17" s="220" customFormat="1" ht="12.75" x14ac:dyDescent="0.25">
      <c r="A385" s="55" t="s">
        <v>2247</v>
      </c>
      <c r="B385" s="285">
        <v>599397.04859999905</v>
      </c>
      <c r="C385" s="285">
        <v>308409.00270000001</v>
      </c>
      <c r="D385" s="55">
        <v>6</v>
      </c>
      <c r="E385" s="55">
        <v>10</v>
      </c>
      <c r="F385" s="221">
        <v>-182.68</v>
      </c>
      <c r="G385" s="231">
        <v>69053</v>
      </c>
      <c r="H385" s="231" t="s">
        <v>2192</v>
      </c>
      <c r="I385" s="233" t="s">
        <v>1754</v>
      </c>
      <c r="J385" s="223">
        <v>2008</v>
      </c>
      <c r="K385" s="223" t="s">
        <v>35</v>
      </c>
      <c r="L385" s="223">
        <v>350</v>
      </c>
      <c r="M385" s="223">
        <v>151</v>
      </c>
      <c r="N385" s="125">
        <v>-182.68</v>
      </c>
      <c r="O385" s="125">
        <v>-209.09552800000003</v>
      </c>
      <c r="P385" s="125">
        <v>-227.41833199999999</v>
      </c>
      <c r="Q385" s="125">
        <v>-234.92648000000003</v>
      </c>
    </row>
    <row r="386" spans="1:17" s="220" customFormat="1" ht="12.75" x14ac:dyDescent="0.25">
      <c r="A386" s="55" t="s">
        <v>2248</v>
      </c>
      <c r="B386" s="285">
        <v>590247.44940000004</v>
      </c>
      <c r="C386" s="285">
        <v>309119.64390000002</v>
      </c>
      <c r="D386" s="55">
        <v>5</v>
      </c>
      <c r="E386" s="55">
        <v>8</v>
      </c>
      <c r="F386" s="221">
        <v>-294.79000000000002</v>
      </c>
      <c r="G386" s="231">
        <v>69138</v>
      </c>
      <c r="H386" s="231" t="s">
        <v>2192</v>
      </c>
      <c r="I386" s="233" t="s">
        <v>1754</v>
      </c>
      <c r="J386" s="223">
        <v>1966</v>
      </c>
      <c r="K386" s="223" t="s">
        <v>35</v>
      </c>
      <c r="L386" s="223">
        <v>210</v>
      </c>
      <c r="M386" s="224">
        <v>103</v>
      </c>
      <c r="N386" s="125">
        <v>-294.79000000000002</v>
      </c>
      <c r="O386" s="125">
        <v>-337.41663400000004</v>
      </c>
      <c r="P386" s="125">
        <v>-366.98407099999997</v>
      </c>
      <c r="Q386" s="125">
        <v>-379.09994000000006</v>
      </c>
    </row>
    <row r="387" spans="1:17" s="220" customFormat="1" ht="12.75" x14ac:dyDescent="0.25">
      <c r="A387" s="55" t="s">
        <v>2249</v>
      </c>
      <c r="B387" s="285">
        <v>573866.08620000002</v>
      </c>
      <c r="C387" s="285">
        <v>314566.554</v>
      </c>
      <c r="D387" s="55">
        <v>7</v>
      </c>
      <c r="E387" s="55">
        <v>10</v>
      </c>
      <c r="F387" s="221">
        <v>-985.94</v>
      </c>
      <c r="G387" s="231">
        <v>69165</v>
      </c>
      <c r="H387" s="231" t="s">
        <v>2250</v>
      </c>
      <c r="I387" s="233" t="s">
        <v>1754</v>
      </c>
      <c r="J387" s="223">
        <v>2008</v>
      </c>
      <c r="K387" s="223" t="s">
        <v>35</v>
      </c>
      <c r="L387" s="223">
        <v>385</v>
      </c>
      <c r="M387" s="223">
        <v>252</v>
      </c>
      <c r="N387" s="125">
        <v>-985.94</v>
      </c>
      <c r="O387" s="125">
        <v>-1128.506924</v>
      </c>
      <c r="P387" s="125">
        <v>-1227.396706</v>
      </c>
      <c r="Q387" s="125">
        <v>-1267.91884</v>
      </c>
    </row>
    <row r="388" spans="1:17" s="220" customFormat="1" ht="12.75" x14ac:dyDescent="0.25">
      <c r="A388" s="55" t="s">
        <v>2251</v>
      </c>
      <c r="B388" s="285">
        <v>539087.15040000004</v>
      </c>
      <c r="C388" s="285">
        <v>305944.79220000003</v>
      </c>
      <c r="D388" s="55">
        <v>1</v>
      </c>
      <c r="E388" s="55">
        <v>2</v>
      </c>
      <c r="F388" s="221">
        <v>-3442.2199999999898</v>
      </c>
      <c r="G388" s="231">
        <v>69172</v>
      </c>
      <c r="H388" s="231" t="s">
        <v>2252</v>
      </c>
      <c r="I388" s="233" t="s">
        <v>1754</v>
      </c>
      <c r="J388" s="223">
        <v>2008</v>
      </c>
      <c r="K388" s="223" t="s">
        <v>35</v>
      </c>
      <c r="L388" s="223">
        <v>125</v>
      </c>
      <c r="M388" s="223">
        <v>94</v>
      </c>
      <c r="N388" s="125">
        <v>-3442.2199999999898</v>
      </c>
      <c r="O388" s="125">
        <v>-3939.9650119999887</v>
      </c>
      <c r="P388" s="125">
        <v>-4285.2196779999867</v>
      </c>
      <c r="Q388" s="125">
        <v>-4426.6949199999872</v>
      </c>
    </row>
    <row r="389" spans="1:17" s="220" customFormat="1" ht="12.75" x14ac:dyDescent="0.25">
      <c r="A389" s="55" t="s">
        <v>2253</v>
      </c>
      <c r="B389" s="285">
        <v>578009.00399999903</v>
      </c>
      <c r="C389" s="285">
        <v>298680.30180000002</v>
      </c>
      <c r="D389" s="55">
        <v>3</v>
      </c>
      <c r="E389" s="55">
        <v>7</v>
      </c>
      <c r="F389" s="221">
        <v>-804.78999999999905</v>
      </c>
      <c r="G389" s="231">
        <v>69216</v>
      </c>
      <c r="H389" s="231" t="s">
        <v>2254</v>
      </c>
      <c r="I389" s="233" t="s">
        <v>1754</v>
      </c>
      <c r="J389" s="223">
        <v>1990</v>
      </c>
      <c r="K389" s="223">
        <v>2010</v>
      </c>
      <c r="L389" s="223">
        <v>170</v>
      </c>
      <c r="M389" s="223">
        <v>44</v>
      </c>
      <c r="N389" s="195">
        <v>0</v>
      </c>
      <c r="O389" s="195">
        <v>0</v>
      </c>
      <c r="P389" s="195">
        <v>0</v>
      </c>
      <c r="Q389" s="195">
        <v>0</v>
      </c>
    </row>
    <row r="390" spans="1:17" s="220" customFormat="1" ht="12.75" x14ac:dyDescent="0.25">
      <c r="A390" s="55" t="s">
        <v>2255</v>
      </c>
      <c r="B390" s="285">
        <v>549698.57039999904</v>
      </c>
      <c r="C390" s="285">
        <v>313568.42849999899</v>
      </c>
      <c r="D390" s="55">
        <v>11</v>
      </c>
      <c r="E390" s="55">
        <v>11</v>
      </c>
      <c r="F390" s="221">
        <v>-1700.8599999999899</v>
      </c>
      <c r="G390" s="231">
        <v>69285</v>
      </c>
      <c r="H390" s="231" t="s">
        <v>2256</v>
      </c>
      <c r="I390" s="233" t="s">
        <v>1754</v>
      </c>
      <c r="J390" s="223">
        <v>2007</v>
      </c>
      <c r="K390" s="223" t="s">
        <v>35</v>
      </c>
      <c r="L390" s="223">
        <v>282</v>
      </c>
      <c r="M390" s="223">
        <v>282</v>
      </c>
      <c r="N390" s="125">
        <v>-1700.8599999999899</v>
      </c>
      <c r="O390" s="125">
        <v>-1946.8043559999885</v>
      </c>
      <c r="P390" s="125">
        <v>-2117.4006139999874</v>
      </c>
      <c r="Q390" s="125">
        <v>-2187.305959999987</v>
      </c>
    </row>
    <row r="391" spans="1:17" s="220" customFormat="1" ht="12.75" x14ac:dyDescent="0.25">
      <c r="A391" s="55" t="s">
        <v>2257</v>
      </c>
      <c r="B391" s="285">
        <v>596863.51439999905</v>
      </c>
      <c r="C391" s="285">
        <v>322950.19380000001</v>
      </c>
      <c r="D391" s="55">
        <v>7</v>
      </c>
      <c r="E391" s="55">
        <v>10</v>
      </c>
      <c r="F391" s="221">
        <v>-12.82</v>
      </c>
      <c r="G391" s="231">
        <v>69333</v>
      </c>
      <c r="H391" s="231" t="s">
        <v>2258</v>
      </c>
      <c r="I391" s="233" t="s">
        <v>1754</v>
      </c>
      <c r="J391" s="223">
        <v>2008</v>
      </c>
      <c r="K391" s="223" t="s">
        <v>35</v>
      </c>
      <c r="L391" s="223">
        <v>142</v>
      </c>
      <c r="M391" s="223">
        <v>105</v>
      </c>
      <c r="N391" s="125">
        <v>-12.82</v>
      </c>
      <c r="O391" s="125">
        <v>-14.673772000000001</v>
      </c>
      <c r="P391" s="125">
        <v>-15.959617999999999</v>
      </c>
      <c r="Q391" s="125">
        <v>-16.486520000000002</v>
      </c>
    </row>
    <row r="392" spans="1:17" s="220" customFormat="1" ht="12.75" x14ac:dyDescent="0.25">
      <c r="A392" s="55" t="s">
        <v>2259</v>
      </c>
      <c r="B392" s="285">
        <v>597234.15119999903</v>
      </c>
      <c r="C392" s="285">
        <v>321723.33419999899</v>
      </c>
      <c r="D392" s="55">
        <v>6</v>
      </c>
      <c r="E392" s="55">
        <v>10</v>
      </c>
      <c r="F392" s="221">
        <v>-87.9</v>
      </c>
      <c r="G392" s="231">
        <v>69334</v>
      </c>
      <c r="H392" s="231" t="s">
        <v>2192</v>
      </c>
      <c r="I392" s="233" t="s">
        <v>1754</v>
      </c>
      <c r="J392" s="223">
        <v>1965</v>
      </c>
      <c r="K392" s="223" t="s">
        <v>35</v>
      </c>
      <c r="L392" s="223">
        <v>155</v>
      </c>
      <c r="M392" s="224">
        <v>63</v>
      </c>
      <c r="N392" s="125">
        <v>-87.9</v>
      </c>
      <c r="O392" s="125">
        <v>-100.61034000000001</v>
      </c>
      <c r="P392" s="125">
        <v>-109.42671</v>
      </c>
      <c r="Q392" s="125">
        <v>-113.03940000000001</v>
      </c>
    </row>
    <row r="393" spans="1:17" s="220" customFormat="1" ht="12.75" x14ac:dyDescent="0.25">
      <c r="A393" s="55" t="s">
        <v>2260</v>
      </c>
      <c r="B393" s="285">
        <v>534406.22100000002</v>
      </c>
      <c r="C393" s="285">
        <v>293414.1594</v>
      </c>
      <c r="D393" s="55">
        <v>9</v>
      </c>
      <c r="E393" s="55">
        <v>10</v>
      </c>
      <c r="F393" s="221">
        <v>-440.88999999999902</v>
      </c>
      <c r="G393" s="231">
        <v>69364</v>
      </c>
      <c r="H393" s="231" t="s">
        <v>2192</v>
      </c>
      <c r="I393" s="233" t="s">
        <v>1754</v>
      </c>
      <c r="J393" s="223">
        <v>2008</v>
      </c>
      <c r="K393" s="223" t="s">
        <v>35</v>
      </c>
      <c r="L393" s="223">
        <v>215</v>
      </c>
      <c r="M393" s="223">
        <v>82</v>
      </c>
      <c r="N393" s="125">
        <v>-440.88999999999902</v>
      </c>
      <c r="O393" s="125">
        <v>-504.64269399999893</v>
      </c>
      <c r="P393" s="125">
        <v>-548.86396099999877</v>
      </c>
      <c r="Q393" s="125">
        <v>-566.98453999999879</v>
      </c>
    </row>
    <row r="394" spans="1:17" s="220" customFormat="1" ht="12.75" x14ac:dyDescent="0.25">
      <c r="A394" s="55" t="s">
        <v>2261</v>
      </c>
      <c r="B394" s="285">
        <v>603219.35640000005</v>
      </c>
      <c r="C394" s="285">
        <v>303046.27529999899</v>
      </c>
      <c r="D394" s="55">
        <v>7</v>
      </c>
      <c r="E394" s="55">
        <v>8</v>
      </c>
      <c r="F394" s="221">
        <v>-184.99</v>
      </c>
      <c r="G394" s="231">
        <v>69374</v>
      </c>
      <c r="H394" s="231" t="s">
        <v>2192</v>
      </c>
      <c r="I394" s="233" t="s">
        <v>1754</v>
      </c>
      <c r="J394" s="223">
        <v>2008</v>
      </c>
      <c r="K394" s="223" t="s">
        <v>35</v>
      </c>
      <c r="L394" s="223">
        <v>124</v>
      </c>
      <c r="M394" s="223">
        <v>131</v>
      </c>
      <c r="N394" s="125">
        <v>-184.99</v>
      </c>
      <c r="O394" s="125">
        <v>-211.73955400000003</v>
      </c>
      <c r="P394" s="125">
        <v>-230.294051</v>
      </c>
      <c r="Q394" s="125">
        <v>-237.89714000000001</v>
      </c>
    </row>
    <row r="395" spans="1:17" s="220" customFormat="1" ht="12.75" x14ac:dyDescent="0.25">
      <c r="A395" s="55" t="s">
        <v>2262</v>
      </c>
      <c r="B395" s="285">
        <v>526526.60759999906</v>
      </c>
      <c r="C395" s="285">
        <v>272944.68449999898</v>
      </c>
      <c r="D395" s="55">
        <v>1</v>
      </c>
      <c r="E395" s="55">
        <v>2</v>
      </c>
      <c r="F395" s="221">
        <v>-3883.73</v>
      </c>
      <c r="G395" s="231">
        <v>69429</v>
      </c>
      <c r="H395" s="231" t="s">
        <v>2263</v>
      </c>
      <c r="I395" s="233" t="s">
        <v>1754</v>
      </c>
      <c r="J395" s="223">
        <v>2008</v>
      </c>
      <c r="K395" s="223" t="s">
        <v>35</v>
      </c>
      <c r="L395" s="223">
        <v>115</v>
      </c>
      <c r="M395" s="223">
        <v>84</v>
      </c>
      <c r="N395" s="125">
        <v>-3883.73</v>
      </c>
      <c r="O395" s="125">
        <v>-4445.3173580000002</v>
      </c>
      <c r="P395" s="125">
        <v>-4834.8554770000001</v>
      </c>
      <c r="Q395" s="125">
        <v>-4994.47678</v>
      </c>
    </row>
    <row r="396" spans="1:17" s="220" customFormat="1" ht="12.75" x14ac:dyDescent="0.25">
      <c r="A396" s="55" t="s">
        <v>2264</v>
      </c>
      <c r="B396" s="285">
        <v>564628.20779999904</v>
      </c>
      <c r="C396" s="285">
        <v>307532.98920000001</v>
      </c>
      <c r="D396" s="55">
        <v>6</v>
      </c>
      <c r="E396" s="55">
        <v>10</v>
      </c>
      <c r="F396" s="221">
        <v>-534.79999999999905</v>
      </c>
      <c r="G396" s="231">
        <v>69608</v>
      </c>
      <c r="H396" s="231" t="s">
        <v>2265</v>
      </c>
      <c r="I396" s="233" t="s">
        <v>1754</v>
      </c>
      <c r="J396" s="223">
        <v>2008</v>
      </c>
      <c r="K396" s="223" t="s">
        <v>35</v>
      </c>
      <c r="L396" s="223">
        <v>318</v>
      </c>
      <c r="M396" s="223">
        <v>132</v>
      </c>
      <c r="N396" s="125">
        <v>-534.79999999999905</v>
      </c>
      <c r="O396" s="125">
        <v>-612.13207999999895</v>
      </c>
      <c r="P396" s="125">
        <v>-665.77251999999874</v>
      </c>
      <c r="Q396" s="125">
        <v>-687.75279999999884</v>
      </c>
    </row>
    <row r="397" spans="1:17" s="220" customFormat="1" ht="12.75" x14ac:dyDescent="0.25">
      <c r="A397" s="55" t="s">
        <v>2266</v>
      </c>
      <c r="B397" s="285">
        <v>569266.77</v>
      </c>
      <c r="C397" s="285">
        <v>317259.9192</v>
      </c>
      <c r="D397" s="55">
        <v>6</v>
      </c>
      <c r="E397" s="55">
        <v>12</v>
      </c>
      <c r="F397" s="221">
        <v>-1825.89</v>
      </c>
      <c r="G397" s="231">
        <v>69660</v>
      </c>
      <c r="H397" s="231" t="s">
        <v>2267</v>
      </c>
      <c r="I397" s="233" t="s">
        <v>1754</v>
      </c>
      <c r="J397" s="223">
        <v>2008</v>
      </c>
      <c r="K397" s="223" t="s">
        <v>35</v>
      </c>
      <c r="L397" s="223">
        <v>725</v>
      </c>
      <c r="M397" s="223">
        <v>180</v>
      </c>
      <c r="N397" s="125">
        <v>-1825.89</v>
      </c>
      <c r="O397" s="125">
        <v>-2089.9136940000003</v>
      </c>
      <c r="P397" s="125">
        <v>-2273.0504609999998</v>
      </c>
      <c r="Q397" s="125">
        <v>-2348.0945400000001</v>
      </c>
    </row>
    <row r="398" spans="1:17" s="220" customFormat="1" ht="12.75" x14ac:dyDescent="0.25">
      <c r="A398" s="55" t="s">
        <v>2268</v>
      </c>
      <c r="B398" s="285">
        <v>605992.61580000003</v>
      </c>
      <c r="C398" s="285">
        <v>282676.5675</v>
      </c>
      <c r="D398" s="55">
        <v>3</v>
      </c>
      <c r="E398" s="55">
        <v>8</v>
      </c>
      <c r="F398" s="221">
        <v>-1021.98</v>
      </c>
      <c r="G398" s="231">
        <v>69743</v>
      </c>
      <c r="H398" s="231" t="s">
        <v>2192</v>
      </c>
      <c r="I398" s="233" t="s">
        <v>1754</v>
      </c>
      <c r="J398" s="223">
        <v>2007</v>
      </c>
      <c r="K398" s="223" t="s">
        <v>35</v>
      </c>
      <c r="L398" s="223">
        <v>250</v>
      </c>
      <c r="M398" s="224">
        <v>85</v>
      </c>
      <c r="N398" s="125">
        <v>-1021.98</v>
      </c>
      <c r="O398" s="125">
        <v>-1169.7583080000002</v>
      </c>
      <c r="P398" s="125">
        <v>-1272.2629019999999</v>
      </c>
      <c r="Q398" s="125">
        <v>-1314.2662800000001</v>
      </c>
    </row>
    <row r="399" spans="1:17" s="220" customFormat="1" ht="12.75" x14ac:dyDescent="0.25">
      <c r="A399" s="55" t="s">
        <v>2269</v>
      </c>
      <c r="B399" s="285">
        <v>577813.05720000004</v>
      </c>
      <c r="C399" s="285">
        <v>298773.03720000002</v>
      </c>
      <c r="D399" s="55">
        <v>3</v>
      </c>
      <c r="E399" s="55">
        <v>12</v>
      </c>
      <c r="F399" s="221">
        <v>-0.33</v>
      </c>
      <c r="G399" s="231">
        <v>70098</v>
      </c>
      <c r="H399" s="231" t="s">
        <v>2270</v>
      </c>
      <c r="I399" s="233" t="s">
        <v>1754</v>
      </c>
      <c r="J399" s="223">
        <v>2009</v>
      </c>
      <c r="K399" s="223" t="s">
        <v>35</v>
      </c>
      <c r="L399" s="223">
        <v>432</v>
      </c>
      <c r="M399" s="223">
        <v>10</v>
      </c>
      <c r="N399" s="125">
        <v>-0.33</v>
      </c>
      <c r="O399" s="125">
        <v>-0.37771800000000005</v>
      </c>
      <c r="P399" s="125">
        <v>-0.41081699999999999</v>
      </c>
      <c r="Q399" s="125">
        <v>-0.42438000000000003</v>
      </c>
    </row>
    <row r="400" spans="1:17" s="220" customFormat="1" ht="12.75" x14ac:dyDescent="0.25">
      <c r="A400" s="55" t="s">
        <v>2271</v>
      </c>
      <c r="B400" s="285">
        <v>565090.62899999903</v>
      </c>
      <c r="C400" s="285">
        <v>320730.4878</v>
      </c>
      <c r="D400" s="55">
        <v>4</v>
      </c>
      <c r="E400" s="55">
        <v>10</v>
      </c>
      <c r="F400" s="221">
        <v>-1871.53</v>
      </c>
      <c r="G400" s="231">
        <v>70172</v>
      </c>
      <c r="H400" s="231" t="s">
        <v>2192</v>
      </c>
      <c r="I400" s="233" t="s">
        <v>1754</v>
      </c>
      <c r="J400" s="223">
        <v>2010</v>
      </c>
      <c r="K400" s="223" t="s">
        <v>35</v>
      </c>
      <c r="L400" s="224">
        <v>278</v>
      </c>
      <c r="M400" s="223">
        <v>93</v>
      </c>
      <c r="N400" s="125">
        <v>-1871.53</v>
      </c>
      <c r="O400" s="125">
        <v>-2142.1532379999999</v>
      </c>
      <c r="P400" s="125">
        <v>-2329.8676969999997</v>
      </c>
      <c r="Q400" s="125">
        <v>-2406.7875800000002</v>
      </c>
    </row>
    <row r="401" spans="1:17" s="220" customFormat="1" ht="12.75" x14ac:dyDescent="0.25">
      <c r="A401" s="55" t="s">
        <v>2272</v>
      </c>
      <c r="B401" s="285">
        <v>605945.86860000005</v>
      </c>
      <c r="C401" s="285">
        <v>286454.69760000001</v>
      </c>
      <c r="D401" s="55">
        <v>9</v>
      </c>
      <c r="E401" s="55">
        <v>12</v>
      </c>
      <c r="F401" s="221">
        <v>-505.19999999999902</v>
      </c>
      <c r="G401" s="231">
        <v>70174</v>
      </c>
      <c r="H401" s="231" t="s">
        <v>2273</v>
      </c>
      <c r="I401" s="233" t="s">
        <v>1754</v>
      </c>
      <c r="J401" s="223">
        <v>2009</v>
      </c>
      <c r="K401" s="223" t="s">
        <v>35</v>
      </c>
      <c r="L401" s="223">
        <v>508</v>
      </c>
      <c r="M401" s="224">
        <v>351</v>
      </c>
      <c r="N401" s="125">
        <v>-505.19999999999902</v>
      </c>
      <c r="O401" s="125">
        <v>-578.2519199999989</v>
      </c>
      <c r="P401" s="125">
        <v>-628.92347999999868</v>
      </c>
      <c r="Q401" s="125">
        <v>-649.68719999999871</v>
      </c>
    </row>
    <row r="402" spans="1:17" s="220" customFormat="1" ht="12.75" x14ac:dyDescent="0.25">
      <c r="A402" s="55" t="s">
        <v>2274</v>
      </c>
      <c r="B402" s="285">
        <v>561849.69059999904</v>
      </c>
      <c r="C402" s="285">
        <v>328494.84720000002</v>
      </c>
      <c r="D402" s="55">
        <v>9</v>
      </c>
      <c r="E402" s="55">
        <v>12</v>
      </c>
      <c r="F402" s="221">
        <v>-131.56</v>
      </c>
      <c r="G402" s="231">
        <v>70217</v>
      </c>
      <c r="H402" s="231" t="s">
        <v>2275</v>
      </c>
      <c r="I402" s="233" t="s">
        <v>1754</v>
      </c>
      <c r="J402" s="223">
        <v>2009</v>
      </c>
      <c r="K402" s="223" t="s">
        <v>35</v>
      </c>
      <c r="L402" s="223">
        <v>250</v>
      </c>
      <c r="M402" s="223">
        <v>157</v>
      </c>
      <c r="N402" s="125">
        <v>-131.56</v>
      </c>
      <c r="O402" s="125">
        <v>-150.58357600000002</v>
      </c>
      <c r="P402" s="125">
        <v>-163.779044</v>
      </c>
      <c r="Q402" s="125">
        <v>-169.18616</v>
      </c>
    </row>
    <row r="403" spans="1:17" s="220" customFormat="1" ht="12.75" x14ac:dyDescent="0.25">
      <c r="A403" s="55" t="s">
        <v>2276</v>
      </c>
      <c r="B403" s="285">
        <v>561783.62520000001</v>
      </c>
      <c r="C403" s="285">
        <v>328574.973</v>
      </c>
      <c r="D403" s="55">
        <v>3</v>
      </c>
      <c r="E403" s="55">
        <v>12</v>
      </c>
      <c r="F403" s="221">
        <v>-131.56</v>
      </c>
      <c r="G403" s="231">
        <v>70218</v>
      </c>
      <c r="H403" s="231" t="s">
        <v>2277</v>
      </c>
      <c r="I403" s="233" t="s">
        <v>1754</v>
      </c>
      <c r="J403" s="223">
        <v>2009</v>
      </c>
      <c r="K403" s="223" t="s">
        <v>35</v>
      </c>
      <c r="L403" s="223">
        <v>250</v>
      </c>
      <c r="M403" s="223">
        <v>156</v>
      </c>
      <c r="N403" s="125">
        <v>-131.56</v>
      </c>
      <c r="O403" s="125">
        <v>-150.58357600000002</v>
      </c>
      <c r="P403" s="125">
        <v>-163.779044</v>
      </c>
      <c r="Q403" s="125">
        <v>-169.18616</v>
      </c>
    </row>
    <row r="404" spans="1:17" s="220" customFormat="1" ht="12.75" x14ac:dyDescent="0.25">
      <c r="A404" s="55" t="s">
        <v>2278</v>
      </c>
      <c r="B404" s="285">
        <v>562416.46620000002</v>
      </c>
      <c r="C404" s="285">
        <v>328199.002199999</v>
      </c>
      <c r="D404" s="55">
        <v>9</v>
      </c>
      <c r="E404" s="55">
        <v>12</v>
      </c>
      <c r="F404" s="221">
        <v>-130.02000000000001</v>
      </c>
      <c r="G404" s="231">
        <v>70219</v>
      </c>
      <c r="H404" s="231" t="s">
        <v>2279</v>
      </c>
      <c r="I404" s="233" t="s">
        <v>1754</v>
      </c>
      <c r="J404" s="223">
        <v>2009</v>
      </c>
      <c r="K404" s="223" t="s">
        <v>35</v>
      </c>
      <c r="L404" s="223">
        <v>250</v>
      </c>
      <c r="M404" s="223">
        <v>161</v>
      </c>
      <c r="N404" s="125">
        <v>-130.02000000000001</v>
      </c>
      <c r="O404" s="125">
        <v>-148.82089200000001</v>
      </c>
      <c r="P404" s="125">
        <v>-161.861898</v>
      </c>
      <c r="Q404" s="125">
        <v>-167.20572000000001</v>
      </c>
    </row>
    <row r="405" spans="1:17" s="220" customFormat="1" ht="12.75" x14ac:dyDescent="0.25">
      <c r="A405" s="55" t="s">
        <v>2280</v>
      </c>
      <c r="B405" s="285">
        <v>562340.83620000002</v>
      </c>
      <c r="C405" s="285">
        <v>328213.17540000001</v>
      </c>
      <c r="D405" s="55">
        <v>9</v>
      </c>
      <c r="E405" s="55">
        <v>12</v>
      </c>
      <c r="F405" s="221">
        <v>-130.02000000000001</v>
      </c>
      <c r="G405" s="231">
        <v>70220</v>
      </c>
      <c r="H405" s="231" t="s">
        <v>2281</v>
      </c>
      <c r="I405" s="233" t="s">
        <v>1754</v>
      </c>
      <c r="J405" s="223">
        <v>2009</v>
      </c>
      <c r="K405" s="223" t="s">
        <v>35</v>
      </c>
      <c r="L405" s="223">
        <v>250</v>
      </c>
      <c r="M405" s="223">
        <v>166</v>
      </c>
      <c r="N405" s="125">
        <v>-130.02000000000001</v>
      </c>
      <c r="O405" s="125">
        <v>-148.82089200000001</v>
      </c>
      <c r="P405" s="125">
        <v>-161.861898</v>
      </c>
      <c r="Q405" s="125">
        <v>-167.20572000000001</v>
      </c>
    </row>
    <row r="406" spans="1:17" s="220" customFormat="1" ht="12.75" x14ac:dyDescent="0.25">
      <c r="A406" s="55" t="s">
        <v>2282</v>
      </c>
      <c r="B406" s="285">
        <v>568334.11860000005</v>
      </c>
      <c r="C406" s="285">
        <v>267520.90259999898</v>
      </c>
      <c r="D406" s="55">
        <v>3</v>
      </c>
      <c r="E406" s="55">
        <v>8</v>
      </c>
      <c r="F406" s="221">
        <v>-1437.89</v>
      </c>
      <c r="G406" s="231">
        <v>70331</v>
      </c>
      <c r="H406" s="231" t="s">
        <v>2283</v>
      </c>
      <c r="I406" s="233" t="s">
        <v>1754</v>
      </c>
      <c r="J406" s="223">
        <v>2010</v>
      </c>
      <c r="K406" s="223" t="s">
        <v>35</v>
      </c>
      <c r="L406" s="223">
        <v>290</v>
      </c>
      <c r="M406" s="223">
        <v>82</v>
      </c>
      <c r="N406" s="125">
        <v>-1437.89</v>
      </c>
      <c r="O406" s="125">
        <v>-1645.8088940000002</v>
      </c>
      <c r="P406" s="125">
        <v>-1790.0292609999999</v>
      </c>
      <c r="Q406" s="125">
        <v>-1849.1265400000002</v>
      </c>
    </row>
    <row r="407" spans="1:17" s="220" customFormat="1" ht="12.75" x14ac:dyDescent="0.25">
      <c r="A407" s="55" t="s">
        <v>2284</v>
      </c>
      <c r="B407" s="285">
        <v>566047.35660000006</v>
      </c>
      <c r="C407" s="285">
        <v>270859.0539</v>
      </c>
      <c r="D407" s="55">
        <v>3</v>
      </c>
      <c r="E407" s="55">
        <v>5</v>
      </c>
      <c r="F407" s="221">
        <v>-771.67999999999904</v>
      </c>
      <c r="G407" s="231">
        <v>70381</v>
      </c>
      <c r="H407" s="231" t="s">
        <v>2192</v>
      </c>
      <c r="I407" s="233" t="s">
        <v>1754</v>
      </c>
      <c r="J407" s="223">
        <v>1977</v>
      </c>
      <c r="K407" s="223" t="s">
        <v>35</v>
      </c>
      <c r="L407" s="224">
        <v>227</v>
      </c>
      <c r="M407" s="224">
        <v>77</v>
      </c>
      <c r="N407" s="125">
        <v>-771.67999999999904</v>
      </c>
      <c r="O407" s="125">
        <v>-883.26492799999892</v>
      </c>
      <c r="P407" s="125">
        <v>-960.66443199999867</v>
      </c>
      <c r="Q407" s="125">
        <v>-992.38047999999878</v>
      </c>
    </row>
    <row r="408" spans="1:17" s="220" customFormat="1" ht="12.75" x14ac:dyDescent="0.25">
      <c r="A408" s="55" t="s">
        <v>2285</v>
      </c>
      <c r="B408" s="285">
        <v>597120.00360000005</v>
      </c>
      <c r="C408" s="285">
        <v>322019.90460000001</v>
      </c>
      <c r="D408" s="55">
        <v>7</v>
      </c>
      <c r="E408" s="55">
        <v>10</v>
      </c>
      <c r="F408" s="221">
        <v>-98.45</v>
      </c>
      <c r="G408" s="231">
        <v>70434</v>
      </c>
      <c r="H408" s="231" t="s">
        <v>2286</v>
      </c>
      <c r="I408" s="233" t="s">
        <v>1754</v>
      </c>
      <c r="J408" s="223">
        <v>2007</v>
      </c>
      <c r="K408" s="223" t="s">
        <v>35</v>
      </c>
      <c r="L408" s="223">
        <v>202</v>
      </c>
      <c r="M408" s="223">
        <v>105</v>
      </c>
      <c r="N408" s="125">
        <v>-98.45</v>
      </c>
      <c r="O408" s="125">
        <v>-112.68587000000001</v>
      </c>
      <c r="P408" s="125">
        <v>-122.56040499999999</v>
      </c>
      <c r="Q408" s="125">
        <v>-126.6067</v>
      </c>
    </row>
    <row r="409" spans="1:17" s="220" customFormat="1" ht="12.75" x14ac:dyDescent="0.25">
      <c r="A409" s="228" t="s">
        <v>2287</v>
      </c>
      <c r="B409" s="286">
        <v>581850.36179999902</v>
      </c>
      <c r="C409" s="286">
        <v>305940.0282</v>
      </c>
      <c r="D409" s="228">
        <v>2</v>
      </c>
      <c r="E409" s="228">
        <v>7</v>
      </c>
      <c r="F409" s="229">
        <v>-33.219999999999899</v>
      </c>
      <c r="G409" s="231">
        <v>70732</v>
      </c>
      <c r="H409" s="231" t="s">
        <v>2192</v>
      </c>
      <c r="I409" s="233" t="s">
        <v>1754</v>
      </c>
      <c r="J409" s="223">
        <v>1999</v>
      </c>
      <c r="K409" s="223" t="s">
        <v>35</v>
      </c>
      <c r="L409" s="224">
        <v>171</v>
      </c>
      <c r="M409" s="224">
        <v>65</v>
      </c>
      <c r="N409" s="125">
        <v>-33.219999999999899</v>
      </c>
      <c r="O409" s="125">
        <v>-38.023611999999886</v>
      </c>
      <c r="P409" s="125">
        <v>-41.355577999999873</v>
      </c>
      <c r="Q409" s="125">
        <v>-42.720919999999872</v>
      </c>
    </row>
    <row r="410" spans="1:17" s="220" customFormat="1" ht="12.75" x14ac:dyDescent="0.25">
      <c r="A410" s="228" t="s">
        <v>2288</v>
      </c>
      <c r="B410" s="286">
        <v>576961.97939999902</v>
      </c>
      <c r="C410" s="286">
        <v>308270.242499999</v>
      </c>
      <c r="D410" s="228">
        <v>3</v>
      </c>
      <c r="E410" s="228">
        <v>8</v>
      </c>
      <c r="F410" s="229">
        <v>-76.689999999999898</v>
      </c>
      <c r="G410" s="231">
        <v>70955</v>
      </c>
      <c r="H410" s="231" t="s">
        <v>2289</v>
      </c>
      <c r="I410" s="233" t="s">
        <v>1754</v>
      </c>
      <c r="J410" s="223">
        <v>1993</v>
      </c>
      <c r="K410" s="223" t="s">
        <v>35</v>
      </c>
      <c r="L410" s="223">
        <v>229</v>
      </c>
      <c r="M410" s="223">
        <v>84</v>
      </c>
      <c r="N410" s="125">
        <v>-76.689999999999898</v>
      </c>
      <c r="O410" s="125">
        <v>-87.779373999999891</v>
      </c>
      <c r="P410" s="125">
        <v>-95.471380999999866</v>
      </c>
      <c r="Q410" s="125">
        <v>-98.623339999999871</v>
      </c>
    </row>
    <row r="411" spans="1:17" s="220" customFormat="1" ht="12.75" x14ac:dyDescent="0.25">
      <c r="A411" s="228" t="s">
        <v>2290</v>
      </c>
      <c r="B411" s="286">
        <v>577029.98640000005</v>
      </c>
      <c r="C411" s="286">
        <v>308228.25630000001</v>
      </c>
      <c r="D411" s="228">
        <v>3</v>
      </c>
      <c r="E411" s="228">
        <v>4</v>
      </c>
      <c r="F411" s="229">
        <v>-15.6</v>
      </c>
      <c r="G411" s="231">
        <v>70956</v>
      </c>
      <c r="H411" s="231" t="s">
        <v>2291</v>
      </c>
      <c r="I411" s="233" t="s">
        <v>1754</v>
      </c>
      <c r="J411" s="223">
        <v>1998</v>
      </c>
      <c r="K411" s="223" t="s">
        <v>35</v>
      </c>
      <c r="L411" s="223">
        <v>152</v>
      </c>
      <c r="M411" s="223">
        <v>84</v>
      </c>
      <c r="N411" s="125">
        <v>-15.6</v>
      </c>
      <c r="O411" s="125">
        <v>-17.85576</v>
      </c>
      <c r="P411" s="125">
        <v>-19.420439999999999</v>
      </c>
      <c r="Q411" s="125">
        <v>-20.061599999999999</v>
      </c>
    </row>
    <row r="412" spans="1:17" s="220" customFormat="1" ht="12.75" x14ac:dyDescent="0.25">
      <c r="A412" s="228" t="s">
        <v>2292</v>
      </c>
      <c r="B412" s="286">
        <v>576960.98880000005</v>
      </c>
      <c r="C412" s="286">
        <v>308209.24589999899</v>
      </c>
      <c r="D412" s="228">
        <v>3</v>
      </c>
      <c r="E412" s="228">
        <v>4</v>
      </c>
      <c r="F412" s="229">
        <v>-8.94</v>
      </c>
      <c r="G412" s="231">
        <v>70957</v>
      </c>
      <c r="H412" s="231" t="s">
        <v>2293</v>
      </c>
      <c r="I412" s="233" t="s">
        <v>1754</v>
      </c>
      <c r="J412" s="223">
        <v>1996</v>
      </c>
      <c r="K412" s="223" t="s">
        <v>35</v>
      </c>
      <c r="L412" s="223">
        <v>152</v>
      </c>
      <c r="M412" s="223">
        <v>84</v>
      </c>
      <c r="N412" s="125">
        <v>-8.94</v>
      </c>
      <c r="O412" s="125">
        <v>-10.232723999999999</v>
      </c>
      <c r="P412" s="125">
        <v>-11.129405999999998</v>
      </c>
      <c r="Q412" s="125">
        <v>-11.496839999999999</v>
      </c>
    </row>
    <row r="413" spans="1:17" s="220" customFormat="1" ht="12.75" x14ac:dyDescent="0.25">
      <c r="A413" s="55" t="s">
        <v>2294</v>
      </c>
      <c r="B413" s="285">
        <v>561874.76040000003</v>
      </c>
      <c r="C413" s="285">
        <v>328567.657799999</v>
      </c>
      <c r="D413" s="55">
        <v>9</v>
      </c>
      <c r="E413" s="55">
        <v>10</v>
      </c>
      <c r="F413" s="221">
        <v>-225.5</v>
      </c>
      <c r="G413" s="231">
        <v>76813</v>
      </c>
      <c r="H413" s="231" t="s">
        <v>2295</v>
      </c>
      <c r="I413" s="233" t="s">
        <v>1754</v>
      </c>
      <c r="J413" s="223">
        <v>1979</v>
      </c>
      <c r="K413" s="223" t="s">
        <v>35</v>
      </c>
      <c r="L413" s="223">
        <v>150</v>
      </c>
      <c r="M413" s="223">
        <v>110</v>
      </c>
      <c r="N413" s="125">
        <v>-225.5</v>
      </c>
      <c r="O413" s="125">
        <v>-258.10730000000001</v>
      </c>
      <c r="P413" s="125">
        <v>-280.72494999999998</v>
      </c>
      <c r="Q413" s="125">
        <v>-289.99299999999999</v>
      </c>
    </row>
    <row r="414" spans="1:17" s="220" customFormat="1" ht="12.75" x14ac:dyDescent="0.25">
      <c r="A414" s="55" t="s">
        <v>2296</v>
      </c>
      <c r="B414" s="285">
        <v>570867.04619999905</v>
      </c>
      <c r="C414" s="285">
        <v>325172.03340000001</v>
      </c>
      <c r="D414" s="55">
        <v>7</v>
      </c>
      <c r="E414" s="55">
        <v>10</v>
      </c>
      <c r="F414" s="221">
        <v>0</v>
      </c>
      <c r="G414" s="231">
        <v>76823</v>
      </c>
      <c r="H414" s="231" t="s">
        <v>2297</v>
      </c>
      <c r="I414" s="233" t="s">
        <v>1762</v>
      </c>
      <c r="J414" s="223">
        <v>1945</v>
      </c>
      <c r="K414" s="224">
        <v>1985</v>
      </c>
      <c r="L414" s="223">
        <v>235</v>
      </c>
      <c r="M414" s="223">
        <v>139</v>
      </c>
      <c r="N414" s="125">
        <v>0</v>
      </c>
      <c r="O414" s="125">
        <v>0</v>
      </c>
      <c r="P414" s="125">
        <v>0</v>
      </c>
      <c r="Q414" s="125">
        <v>0</v>
      </c>
    </row>
    <row r="415" spans="1:17" s="220" customFormat="1" ht="12.75" x14ac:dyDescent="0.25">
      <c r="A415" s="55" t="s">
        <v>2298</v>
      </c>
      <c r="B415" s="285">
        <v>550033.69799999904</v>
      </c>
      <c r="C415" s="285">
        <v>313918.14990000002</v>
      </c>
      <c r="D415" s="55">
        <v>3</v>
      </c>
      <c r="E415" s="55">
        <v>10</v>
      </c>
      <c r="F415" s="221">
        <v>-1977.74</v>
      </c>
      <c r="G415" s="231">
        <v>76833</v>
      </c>
      <c r="H415" s="231" t="s">
        <v>2299</v>
      </c>
      <c r="I415" s="233" t="s">
        <v>1754</v>
      </c>
      <c r="J415" s="223">
        <v>1984</v>
      </c>
      <c r="K415" s="223" t="s">
        <v>35</v>
      </c>
      <c r="L415" s="223">
        <v>200</v>
      </c>
      <c r="M415" s="223">
        <v>60</v>
      </c>
      <c r="N415" s="125">
        <v>-1977.74</v>
      </c>
      <c r="O415" s="125">
        <v>-2263.7212039999999</v>
      </c>
      <c r="P415" s="125">
        <v>-2462.088526</v>
      </c>
      <c r="Q415" s="125">
        <v>-2543.3736400000003</v>
      </c>
    </row>
    <row r="416" spans="1:17" s="220" customFormat="1" ht="12.75" x14ac:dyDescent="0.25">
      <c r="A416" s="55" t="s">
        <v>2300</v>
      </c>
      <c r="B416" s="285">
        <v>567181.09979999904</v>
      </c>
      <c r="C416" s="285">
        <v>282654.56699999899</v>
      </c>
      <c r="D416" s="55">
        <v>6</v>
      </c>
      <c r="E416" s="55">
        <v>7</v>
      </c>
      <c r="F416" s="221">
        <v>-32116.59</v>
      </c>
      <c r="G416" s="231">
        <v>77003</v>
      </c>
      <c r="H416" s="231" t="s">
        <v>2301</v>
      </c>
      <c r="I416" s="233" t="s">
        <v>1762</v>
      </c>
      <c r="J416" s="223">
        <v>1956</v>
      </c>
      <c r="K416" s="223">
        <v>2008</v>
      </c>
      <c r="L416" s="223">
        <v>64</v>
      </c>
      <c r="M416" s="224">
        <v>54</v>
      </c>
      <c r="N416" s="195">
        <v>0</v>
      </c>
      <c r="O416" s="195">
        <v>0</v>
      </c>
      <c r="P416" s="195">
        <v>0</v>
      </c>
      <c r="Q416" s="195">
        <v>0</v>
      </c>
    </row>
    <row r="417" spans="1:17" s="220" customFormat="1" ht="12.75" x14ac:dyDescent="0.25">
      <c r="A417" s="55" t="s">
        <v>2302</v>
      </c>
      <c r="B417" s="285">
        <v>567384.20940000005</v>
      </c>
      <c r="C417" s="285">
        <v>282545.390699999</v>
      </c>
      <c r="D417" s="55">
        <v>3</v>
      </c>
      <c r="E417" s="55">
        <v>10</v>
      </c>
      <c r="F417" s="221">
        <v>-28875</v>
      </c>
      <c r="G417" s="230">
        <v>77004</v>
      </c>
      <c r="H417" s="231" t="s">
        <v>2303</v>
      </c>
      <c r="I417" s="231" t="s">
        <v>1754</v>
      </c>
      <c r="J417" s="232">
        <v>1956</v>
      </c>
      <c r="K417" s="232" t="s">
        <v>35</v>
      </c>
      <c r="L417" s="224">
        <v>177</v>
      </c>
      <c r="M417" s="224">
        <v>95</v>
      </c>
      <c r="N417" s="125">
        <v>-28875</v>
      </c>
      <c r="O417" s="125">
        <v>-33050.325000000004</v>
      </c>
      <c r="P417" s="125">
        <v>-35946.487499999996</v>
      </c>
      <c r="Q417" s="125">
        <v>-37133.25</v>
      </c>
    </row>
    <row r="418" spans="1:17" s="220" customFormat="1" ht="12.75" x14ac:dyDescent="0.25">
      <c r="A418" s="55" t="s">
        <v>2304</v>
      </c>
      <c r="B418" s="285">
        <v>537851.68019999901</v>
      </c>
      <c r="C418" s="285">
        <v>285962.140799999</v>
      </c>
      <c r="D418" s="55">
        <v>6</v>
      </c>
      <c r="E418" s="55">
        <v>7</v>
      </c>
      <c r="F418" s="221">
        <v>-68.45</v>
      </c>
      <c r="G418" s="231">
        <v>77027</v>
      </c>
      <c r="H418" s="231" t="s">
        <v>2305</v>
      </c>
      <c r="I418" s="233" t="s">
        <v>1754</v>
      </c>
      <c r="J418" s="223">
        <v>1970</v>
      </c>
      <c r="K418" s="223" t="s">
        <v>35</v>
      </c>
      <c r="L418" s="223">
        <v>90</v>
      </c>
      <c r="M418" s="223">
        <v>40</v>
      </c>
      <c r="N418" s="125">
        <v>-68.45</v>
      </c>
      <c r="O418" s="125">
        <v>-78.347870000000015</v>
      </c>
      <c r="P418" s="125">
        <v>-85.213404999999995</v>
      </c>
      <c r="Q418" s="125">
        <v>-88.026700000000005</v>
      </c>
    </row>
    <row r="419" spans="1:17" s="220" customFormat="1" ht="12.75" x14ac:dyDescent="0.25">
      <c r="A419" s="55" t="s">
        <v>2306</v>
      </c>
      <c r="B419" s="285">
        <v>537321.32819999906</v>
      </c>
      <c r="C419" s="285">
        <v>285779.90999999898</v>
      </c>
      <c r="D419" s="55">
        <v>3</v>
      </c>
      <c r="E419" s="55">
        <v>4</v>
      </c>
      <c r="F419" s="221">
        <v>-17744.72</v>
      </c>
      <c r="G419" s="231">
        <v>77028</v>
      </c>
      <c r="H419" s="231" t="s">
        <v>2307</v>
      </c>
      <c r="I419" s="233" t="s">
        <v>1754</v>
      </c>
      <c r="J419" s="223">
        <v>1970</v>
      </c>
      <c r="K419" s="223" t="s">
        <v>35</v>
      </c>
      <c r="L419" s="223">
        <v>120</v>
      </c>
      <c r="M419" s="223">
        <v>40</v>
      </c>
      <c r="N419" s="125">
        <v>-17744.72</v>
      </c>
      <c r="O419" s="125">
        <v>-20310.606512000002</v>
      </c>
      <c r="P419" s="125">
        <v>-22090.401927999999</v>
      </c>
      <c r="Q419" s="125">
        <v>-22819.709920000001</v>
      </c>
    </row>
    <row r="420" spans="1:17" s="220" customFormat="1" ht="12.75" x14ac:dyDescent="0.25">
      <c r="A420" s="55" t="s">
        <v>2308</v>
      </c>
      <c r="B420" s="285">
        <v>558648.14760000003</v>
      </c>
      <c r="C420" s="285">
        <v>286188.11339999898</v>
      </c>
      <c r="D420" s="55">
        <v>3</v>
      </c>
      <c r="E420" s="55">
        <v>3</v>
      </c>
      <c r="F420" s="221">
        <v>-409.47</v>
      </c>
      <c r="G420" s="225">
        <v>77035</v>
      </c>
      <c r="H420" s="225" t="s">
        <v>2309</v>
      </c>
      <c r="I420" s="55" t="s">
        <v>1754</v>
      </c>
      <c r="J420" s="226" t="s">
        <v>1889</v>
      </c>
      <c r="K420" s="227" t="s">
        <v>35</v>
      </c>
      <c r="L420" s="226">
        <v>225</v>
      </c>
      <c r="M420" s="226">
        <v>118</v>
      </c>
      <c r="N420" s="125">
        <v>-409.47</v>
      </c>
      <c r="O420" s="125">
        <v>-468.67936200000008</v>
      </c>
      <c r="P420" s="125">
        <v>-509.74920299999997</v>
      </c>
      <c r="Q420" s="125">
        <v>-526.57842000000005</v>
      </c>
    </row>
    <row r="421" spans="1:17" s="220" customFormat="1" ht="12.75" x14ac:dyDescent="0.25">
      <c r="A421" s="55" t="s">
        <v>2310</v>
      </c>
      <c r="B421" s="285">
        <v>559527.60840000003</v>
      </c>
      <c r="C421" s="285">
        <v>295126.33380000002</v>
      </c>
      <c r="D421" s="55">
        <v>3</v>
      </c>
      <c r="E421" s="55">
        <v>10</v>
      </c>
      <c r="F421" s="221">
        <v>-169.68</v>
      </c>
      <c r="G421" s="230">
        <v>77049</v>
      </c>
      <c r="H421" s="231" t="s">
        <v>2311</v>
      </c>
      <c r="I421" s="231" t="s">
        <v>1754</v>
      </c>
      <c r="J421" s="232">
        <v>1988</v>
      </c>
      <c r="K421" s="232" t="s">
        <v>35</v>
      </c>
      <c r="L421" s="224">
        <v>300</v>
      </c>
      <c r="M421" s="224">
        <v>41</v>
      </c>
      <c r="N421" s="125">
        <v>-169.68</v>
      </c>
      <c r="O421" s="125">
        <v>-194.21572800000001</v>
      </c>
      <c r="P421" s="125">
        <v>-211.234632</v>
      </c>
      <c r="Q421" s="125">
        <v>-218.20848000000001</v>
      </c>
    </row>
    <row r="422" spans="1:17" s="220" customFormat="1" ht="25.5" x14ac:dyDescent="0.25">
      <c r="A422" s="55" t="s">
        <v>2312</v>
      </c>
      <c r="B422" s="285">
        <v>567637.19339999906</v>
      </c>
      <c r="C422" s="285">
        <v>298424.49839999899</v>
      </c>
      <c r="D422" s="55">
        <v>9</v>
      </c>
      <c r="E422" s="55">
        <v>12</v>
      </c>
      <c r="F422" s="221">
        <v>-5070.1899999999896</v>
      </c>
      <c r="G422" s="231">
        <v>77055</v>
      </c>
      <c r="H422" s="231" t="s">
        <v>2313</v>
      </c>
      <c r="I422" s="233" t="s">
        <v>1928</v>
      </c>
      <c r="J422" s="223">
        <v>1983</v>
      </c>
      <c r="K422" s="223" t="s">
        <v>35</v>
      </c>
      <c r="L422" s="223">
        <v>250</v>
      </c>
      <c r="M422" s="223">
        <v>136</v>
      </c>
      <c r="N422" s="125">
        <v>-5070.1899999999896</v>
      </c>
      <c r="O422" s="125">
        <v>-5803.3394739999885</v>
      </c>
      <c r="P422" s="125">
        <v>-6311.8795309999869</v>
      </c>
      <c r="Q422" s="125">
        <v>-6520.264339999987</v>
      </c>
    </row>
    <row r="423" spans="1:17" s="220" customFormat="1" ht="12.75" x14ac:dyDescent="0.25">
      <c r="A423" s="55" t="s">
        <v>2314</v>
      </c>
      <c r="B423" s="285">
        <v>540753.94920000003</v>
      </c>
      <c r="C423" s="285">
        <v>295097.53019999899</v>
      </c>
      <c r="D423" s="55">
        <v>7</v>
      </c>
      <c r="E423" s="55">
        <v>12</v>
      </c>
      <c r="F423" s="221">
        <v>-6828.6999999999898</v>
      </c>
      <c r="G423" s="225">
        <v>77102</v>
      </c>
      <c r="H423" s="225" t="s">
        <v>2315</v>
      </c>
      <c r="I423" s="225" t="s">
        <v>1754</v>
      </c>
      <c r="J423" s="226" t="s">
        <v>2316</v>
      </c>
      <c r="K423" s="227" t="s">
        <v>35</v>
      </c>
      <c r="L423" s="226">
        <v>503</v>
      </c>
      <c r="M423" s="226">
        <v>101</v>
      </c>
      <c r="N423" s="125">
        <v>-6828.6999999999898</v>
      </c>
      <c r="O423" s="125">
        <v>-7816.1300199999887</v>
      </c>
      <c r="P423" s="125">
        <v>-8501.0486299999866</v>
      </c>
      <c r="Q423" s="125">
        <v>-8781.7081999999864</v>
      </c>
    </row>
    <row r="424" spans="1:17" s="220" customFormat="1" ht="12.75" x14ac:dyDescent="0.25">
      <c r="A424" s="55" t="s">
        <v>2317</v>
      </c>
      <c r="B424" s="287">
        <v>564870.38659999904</v>
      </c>
      <c r="C424" s="287">
        <v>302488.07069999899</v>
      </c>
      <c r="D424" s="222">
        <v>12</v>
      </c>
      <c r="E424" s="222">
        <v>12</v>
      </c>
      <c r="F424" s="234">
        <v>-61096.41</v>
      </c>
      <c r="G424" s="232">
        <v>77181</v>
      </c>
      <c r="H424" s="223" t="s">
        <v>2318</v>
      </c>
      <c r="I424" s="223" t="s">
        <v>1754</v>
      </c>
      <c r="J424" s="232">
        <v>1999</v>
      </c>
      <c r="K424" s="232" t="s">
        <v>35</v>
      </c>
      <c r="L424" s="224">
        <v>505</v>
      </c>
      <c r="M424" s="224">
        <v>305</v>
      </c>
      <c r="N424" s="125">
        <v>-83502.881785714286</v>
      </c>
      <c r="O424" s="125">
        <v>-62572.256642857144</v>
      </c>
      <c r="P424" s="125">
        <v>-63425.558090909086</v>
      </c>
      <c r="Q424" s="125">
        <v>-46627.932799999995</v>
      </c>
    </row>
    <row r="425" spans="1:17" s="220" customFormat="1" ht="12.75" x14ac:dyDescent="0.25">
      <c r="A425" s="55" t="s">
        <v>2319</v>
      </c>
      <c r="B425" s="285">
        <v>564136.52879999904</v>
      </c>
      <c r="C425" s="285">
        <v>258614.26560000001</v>
      </c>
      <c r="D425" s="55">
        <v>3</v>
      </c>
      <c r="E425" s="55">
        <v>4</v>
      </c>
      <c r="F425" s="221">
        <v>-109.8</v>
      </c>
      <c r="G425" s="230">
        <v>79003</v>
      </c>
      <c r="H425" s="231" t="s">
        <v>2320</v>
      </c>
      <c r="I425" s="231" t="s">
        <v>1754</v>
      </c>
      <c r="J425" s="232">
        <v>1979</v>
      </c>
      <c r="K425" s="232" t="s">
        <v>35</v>
      </c>
      <c r="L425" s="224">
        <v>130</v>
      </c>
      <c r="M425" s="224">
        <v>102</v>
      </c>
      <c r="N425" s="125">
        <v>-109.8</v>
      </c>
      <c r="O425" s="125">
        <v>-125.67708</v>
      </c>
      <c r="P425" s="125">
        <v>-136.69001999999998</v>
      </c>
      <c r="Q425" s="125">
        <v>-141.2028</v>
      </c>
    </row>
    <row r="426" spans="1:17" s="220" customFormat="1" ht="12.75" x14ac:dyDescent="0.25">
      <c r="A426" s="55" t="s">
        <v>2321</v>
      </c>
      <c r="B426" s="285">
        <v>564003.255</v>
      </c>
      <c r="C426" s="285">
        <v>258719.461199999</v>
      </c>
      <c r="D426" s="55">
        <v>4</v>
      </c>
      <c r="E426" s="55">
        <v>4</v>
      </c>
      <c r="F426" s="221">
        <v>-183.49</v>
      </c>
      <c r="G426" s="230">
        <v>79004</v>
      </c>
      <c r="H426" s="231" t="s">
        <v>2322</v>
      </c>
      <c r="I426" s="231" t="s">
        <v>1754</v>
      </c>
      <c r="J426" s="232">
        <v>1979</v>
      </c>
      <c r="K426" s="232" t="s">
        <v>35</v>
      </c>
      <c r="L426" s="224">
        <v>130</v>
      </c>
      <c r="M426" s="224">
        <v>109</v>
      </c>
      <c r="N426" s="125">
        <v>-183.49</v>
      </c>
      <c r="O426" s="125">
        <v>-210.02265400000002</v>
      </c>
      <c r="P426" s="125">
        <v>-228.42670099999998</v>
      </c>
      <c r="Q426" s="125">
        <v>-235.96814000000001</v>
      </c>
    </row>
    <row r="427" spans="1:17" s="220" customFormat="1" ht="12.75" x14ac:dyDescent="0.25">
      <c r="A427" s="55" t="s">
        <v>2323</v>
      </c>
      <c r="B427" s="285">
        <v>553039.48320000002</v>
      </c>
      <c r="C427" s="285">
        <v>301110.338099999</v>
      </c>
      <c r="D427" s="55">
        <v>3</v>
      </c>
      <c r="E427" s="55">
        <v>8</v>
      </c>
      <c r="F427" s="221">
        <v>0</v>
      </c>
      <c r="G427" s="231">
        <v>90189</v>
      </c>
      <c r="H427" s="231" t="s">
        <v>2324</v>
      </c>
      <c r="I427" s="233" t="s">
        <v>1762</v>
      </c>
      <c r="J427" s="223">
        <v>1970</v>
      </c>
      <c r="K427" s="223">
        <v>1990</v>
      </c>
      <c r="L427" s="223">
        <v>346</v>
      </c>
      <c r="M427" s="223">
        <v>61</v>
      </c>
      <c r="N427" s="125">
        <v>0</v>
      </c>
      <c r="O427" s="125">
        <v>0</v>
      </c>
      <c r="P427" s="125">
        <v>0</v>
      </c>
      <c r="Q427" s="125">
        <v>0</v>
      </c>
    </row>
    <row r="428" spans="1:17" s="220" customFormat="1" ht="12.75" x14ac:dyDescent="0.25">
      <c r="A428" s="228" t="s">
        <v>2325</v>
      </c>
      <c r="B428" s="286">
        <v>596913.23340000003</v>
      </c>
      <c r="C428" s="286">
        <v>321730.72560000001</v>
      </c>
      <c r="D428" s="228">
        <v>6</v>
      </c>
      <c r="E428" s="228">
        <v>10</v>
      </c>
      <c r="F428" s="229">
        <v>-325.00999999999902</v>
      </c>
      <c r="G428" s="230">
        <v>90318</v>
      </c>
      <c r="H428" s="231" t="s">
        <v>2326</v>
      </c>
      <c r="I428" s="231" t="s">
        <v>1754</v>
      </c>
      <c r="J428" s="232">
        <v>1979</v>
      </c>
      <c r="K428" s="232" t="s">
        <v>35</v>
      </c>
      <c r="L428" s="224">
        <v>168</v>
      </c>
      <c r="M428" s="224">
        <v>63</v>
      </c>
      <c r="N428" s="125">
        <v>-325.00999999999902</v>
      </c>
      <c r="O428" s="125">
        <v>-372.0064459999989</v>
      </c>
      <c r="P428" s="125">
        <v>-404.60494899999873</v>
      </c>
      <c r="Q428" s="125">
        <v>-417.96285999999878</v>
      </c>
    </row>
    <row r="429" spans="1:17" s="220" customFormat="1" ht="12.75" x14ac:dyDescent="0.25">
      <c r="A429" s="228" t="s">
        <v>2327</v>
      </c>
      <c r="B429" s="286">
        <v>596899.06019999902</v>
      </c>
      <c r="C429" s="286">
        <v>321728.43959999899</v>
      </c>
      <c r="D429" s="228">
        <v>6</v>
      </c>
      <c r="E429" s="228">
        <v>10</v>
      </c>
      <c r="F429" s="229">
        <v>-324.97000000000003</v>
      </c>
      <c r="G429" s="230">
        <v>90319</v>
      </c>
      <c r="H429" s="231" t="s">
        <v>2328</v>
      </c>
      <c r="I429" s="231" t="s">
        <v>1754</v>
      </c>
      <c r="J429" s="232">
        <v>1979</v>
      </c>
      <c r="K429" s="232" t="s">
        <v>35</v>
      </c>
      <c r="L429" s="224">
        <v>168</v>
      </c>
      <c r="M429" s="224">
        <v>66</v>
      </c>
      <c r="N429" s="125">
        <v>-324.97000000000003</v>
      </c>
      <c r="O429" s="125">
        <v>-371.96066200000007</v>
      </c>
      <c r="P429" s="125">
        <v>-404.55515300000002</v>
      </c>
      <c r="Q429" s="125">
        <v>-417.91142000000002</v>
      </c>
    </row>
    <row r="430" spans="1:17" s="220" customFormat="1" ht="12.75" x14ac:dyDescent="0.25">
      <c r="A430" s="228" t="s">
        <v>2329</v>
      </c>
      <c r="B430" s="286">
        <v>566781.46739999903</v>
      </c>
      <c r="C430" s="286">
        <v>328926.2916</v>
      </c>
      <c r="D430" s="228">
        <v>3</v>
      </c>
      <c r="E430" s="228">
        <v>10</v>
      </c>
      <c r="F430" s="229">
        <v>0</v>
      </c>
      <c r="G430" s="231">
        <v>90354</v>
      </c>
      <c r="H430" s="231" t="s">
        <v>2330</v>
      </c>
      <c r="I430" s="233" t="s">
        <v>1762</v>
      </c>
      <c r="J430" s="223">
        <v>1954</v>
      </c>
      <c r="K430" s="223">
        <v>1993</v>
      </c>
      <c r="L430" s="223">
        <v>104</v>
      </c>
      <c r="M430" s="223">
        <v>29</v>
      </c>
      <c r="N430" s="125">
        <v>0</v>
      </c>
      <c r="O430" s="125">
        <v>0</v>
      </c>
      <c r="P430" s="125">
        <v>0</v>
      </c>
      <c r="Q430" s="125">
        <v>0</v>
      </c>
    </row>
    <row r="431" spans="1:17" s="220" customFormat="1" ht="12.75" x14ac:dyDescent="0.25">
      <c r="A431" s="55" t="s">
        <v>2331</v>
      </c>
      <c r="B431" s="285">
        <v>577856.223</v>
      </c>
      <c r="C431" s="285">
        <v>292664.31180000002</v>
      </c>
      <c r="D431" s="55">
        <v>9</v>
      </c>
      <c r="E431" s="55">
        <v>10</v>
      </c>
      <c r="F431" s="221">
        <v>-183.12</v>
      </c>
      <c r="G431" s="231">
        <v>90408</v>
      </c>
      <c r="H431" s="231" t="s">
        <v>2332</v>
      </c>
      <c r="I431" s="233" t="s">
        <v>1754</v>
      </c>
      <c r="J431" s="223">
        <v>1989</v>
      </c>
      <c r="K431" s="223" t="s">
        <v>35</v>
      </c>
      <c r="L431" s="223">
        <v>340</v>
      </c>
      <c r="M431" s="223">
        <v>240</v>
      </c>
      <c r="N431" s="125">
        <v>-183.12</v>
      </c>
      <c r="O431" s="125">
        <v>-209.599152</v>
      </c>
      <c r="P431" s="125">
        <v>-227.96608799999998</v>
      </c>
      <c r="Q431" s="125">
        <v>-235.49232000000001</v>
      </c>
    </row>
    <row r="432" spans="1:17" s="220" customFormat="1" ht="12.75" x14ac:dyDescent="0.25">
      <c r="A432" s="55" t="s">
        <v>2333</v>
      </c>
      <c r="B432" s="285">
        <v>557312.09340000001</v>
      </c>
      <c r="C432" s="285">
        <v>296424.93420000002</v>
      </c>
      <c r="D432" s="55">
        <v>7</v>
      </c>
      <c r="E432" s="55">
        <v>10</v>
      </c>
      <c r="F432" s="221">
        <v>-10.220000000000001</v>
      </c>
      <c r="G432" s="231">
        <v>90437</v>
      </c>
      <c r="H432" s="231" t="s">
        <v>2334</v>
      </c>
      <c r="I432" s="233" t="s">
        <v>1754</v>
      </c>
      <c r="J432" s="223">
        <v>1991</v>
      </c>
      <c r="K432" s="223" t="s">
        <v>35</v>
      </c>
      <c r="L432" s="223">
        <v>220</v>
      </c>
      <c r="M432" s="223">
        <v>183</v>
      </c>
      <c r="N432" s="125">
        <v>-10.220000000000001</v>
      </c>
      <c r="O432" s="125">
        <v>-11.697812000000001</v>
      </c>
      <c r="P432" s="125">
        <v>-12.722878</v>
      </c>
      <c r="Q432" s="125">
        <v>-13.142920000000002</v>
      </c>
    </row>
    <row r="433" spans="1:17" s="220" customFormat="1" ht="12.75" x14ac:dyDescent="0.25">
      <c r="A433" s="55" t="s">
        <v>2335</v>
      </c>
      <c r="B433" s="285">
        <v>566771.10419999901</v>
      </c>
      <c r="C433" s="285">
        <v>328916.004599999</v>
      </c>
      <c r="D433" s="55">
        <v>9</v>
      </c>
      <c r="E433" s="55">
        <v>11</v>
      </c>
      <c r="F433" s="221">
        <v>-183.12</v>
      </c>
      <c r="G433" s="231">
        <v>90462</v>
      </c>
      <c r="H433" s="231" t="s">
        <v>2336</v>
      </c>
      <c r="I433" s="233" t="s">
        <v>1754</v>
      </c>
      <c r="J433" s="223">
        <v>1993</v>
      </c>
      <c r="K433" s="223" t="s">
        <v>35</v>
      </c>
      <c r="L433" s="223">
        <v>179</v>
      </c>
      <c r="M433" s="223">
        <v>125</v>
      </c>
      <c r="N433" s="125">
        <v>-183.12</v>
      </c>
      <c r="O433" s="125">
        <v>-209.599152</v>
      </c>
      <c r="P433" s="125">
        <v>-227.96608799999998</v>
      </c>
      <c r="Q433" s="125">
        <v>-235.49232000000001</v>
      </c>
    </row>
    <row r="434" spans="1:17" s="220" customFormat="1" ht="12.75" x14ac:dyDescent="0.25">
      <c r="A434" s="55" t="s">
        <v>2337</v>
      </c>
      <c r="B434" s="285">
        <v>553763.15460000001</v>
      </c>
      <c r="C434" s="285">
        <v>293521.8849</v>
      </c>
      <c r="D434" s="55">
        <v>6</v>
      </c>
      <c r="E434" s="55">
        <v>10</v>
      </c>
      <c r="F434" s="221">
        <v>-183.12</v>
      </c>
      <c r="G434" s="231">
        <v>90507</v>
      </c>
      <c r="H434" s="231" t="s">
        <v>2338</v>
      </c>
      <c r="I434" s="233" t="s">
        <v>1754</v>
      </c>
      <c r="J434" s="223">
        <v>1996</v>
      </c>
      <c r="K434" s="223" t="s">
        <v>35</v>
      </c>
      <c r="L434" s="223">
        <v>390</v>
      </c>
      <c r="M434" s="223">
        <v>256</v>
      </c>
      <c r="N434" s="125">
        <v>-183.12</v>
      </c>
      <c r="O434" s="125">
        <v>-209.599152</v>
      </c>
      <c r="P434" s="125">
        <v>-227.96608799999998</v>
      </c>
      <c r="Q434" s="125">
        <v>-235.49232000000001</v>
      </c>
    </row>
    <row r="435" spans="1:17" s="220" customFormat="1" ht="12.75" x14ac:dyDescent="0.25">
      <c r="A435" s="55" t="s">
        <v>2339</v>
      </c>
      <c r="B435" s="285">
        <v>546294.79260000004</v>
      </c>
      <c r="C435" s="285">
        <v>281230.2549</v>
      </c>
      <c r="D435" s="55">
        <v>3</v>
      </c>
      <c r="E435" s="55">
        <v>3</v>
      </c>
      <c r="F435" s="221">
        <v>0</v>
      </c>
      <c r="G435" s="231">
        <v>90526</v>
      </c>
      <c r="H435" s="231" t="s">
        <v>2340</v>
      </c>
      <c r="I435" s="233" t="s">
        <v>1762</v>
      </c>
      <c r="J435" s="223">
        <v>1959</v>
      </c>
      <c r="K435" s="223">
        <v>2000</v>
      </c>
      <c r="L435" s="223">
        <v>220</v>
      </c>
      <c r="M435" s="223">
        <v>48</v>
      </c>
      <c r="N435" s="125">
        <v>0</v>
      </c>
      <c r="O435" s="125">
        <v>0</v>
      </c>
      <c r="P435" s="125">
        <v>0</v>
      </c>
      <c r="Q435" s="125">
        <v>0</v>
      </c>
    </row>
    <row r="436" spans="1:17" s="220" customFormat="1" ht="12.75" x14ac:dyDescent="0.25">
      <c r="A436" s="55" t="s">
        <v>2341</v>
      </c>
      <c r="B436" s="285">
        <v>563848.45319999906</v>
      </c>
      <c r="C436" s="285">
        <v>317863.93829999899</v>
      </c>
      <c r="D436" s="55">
        <v>7</v>
      </c>
      <c r="E436" s="55">
        <v>10</v>
      </c>
      <c r="F436" s="221">
        <v>-95.48</v>
      </c>
      <c r="G436" s="231">
        <v>90779</v>
      </c>
      <c r="H436" s="231" t="s">
        <v>2342</v>
      </c>
      <c r="I436" s="233" t="s">
        <v>1754</v>
      </c>
      <c r="J436" s="223">
        <v>1997</v>
      </c>
      <c r="K436" s="223" t="s">
        <v>35</v>
      </c>
      <c r="L436" s="223">
        <v>297</v>
      </c>
      <c r="M436" s="223">
        <v>251</v>
      </c>
      <c r="N436" s="125">
        <v>-95.48</v>
      </c>
      <c r="O436" s="125">
        <v>-109.28640800000001</v>
      </c>
      <c r="P436" s="125">
        <v>-118.863052</v>
      </c>
      <c r="Q436" s="125">
        <v>-122.78728000000001</v>
      </c>
    </row>
    <row r="437" spans="1:17" s="220" customFormat="1" ht="12.75" x14ac:dyDescent="0.25">
      <c r="A437" s="55" t="s">
        <v>2343</v>
      </c>
      <c r="B437" s="285">
        <v>561028.63560000004</v>
      </c>
      <c r="C437" s="285">
        <v>282080.28419999901</v>
      </c>
      <c r="D437" s="55">
        <v>3</v>
      </c>
      <c r="E437" s="55">
        <v>5</v>
      </c>
      <c r="F437" s="221">
        <v>-183.12</v>
      </c>
      <c r="G437" s="231">
        <v>90782</v>
      </c>
      <c r="H437" s="231" t="s">
        <v>2344</v>
      </c>
      <c r="I437" s="233" t="s">
        <v>1754</v>
      </c>
      <c r="J437" s="223">
        <v>2000</v>
      </c>
      <c r="K437" s="223" t="s">
        <v>35</v>
      </c>
      <c r="L437" s="223">
        <v>140</v>
      </c>
      <c r="M437" s="223">
        <v>42</v>
      </c>
      <c r="N437" s="125">
        <v>-183.12</v>
      </c>
      <c r="O437" s="125">
        <v>-209.599152</v>
      </c>
      <c r="P437" s="125">
        <v>-227.96608799999998</v>
      </c>
      <c r="Q437" s="125">
        <v>-235.49232000000001</v>
      </c>
    </row>
    <row r="438" spans="1:17" s="220" customFormat="1" ht="12.75" x14ac:dyDescent="0.25">
      <c r="A438" s="55" t="s">
        <v>2345</v>
      </c>
      <c r="B438" s="285">
        <v>559310.20979999902</v>
      </c>
      <c r="C438" s="285">
        <v>294228.4326</v>
      </c>
      <c r="D438" s="55">
        <v>9</v>
      </c>
      <c r="E438" s="55">
        <v>10</v>
      </c>
      <c r="F438" s="221">
        <v>-183.12</v>
      </c>
      <c r="G438" s="231">
        <v>90843</v>
      </c>
      <c r="H438" s="231" t="s">
        <v>2192</v>
      </c>
      <c r="I438" s="233" t="s">
        <v>1754</v>
      </c>
      <c r="J438" s="223">
        <v>2001</v>
      </c>
      <c r="K438" s="223" t="s">
        <v>35</v>
      </c>
      <c r="L438" s="224">
        <v>201</v>
      </c>
      <c r="M438" s="224">
        <v>201</v>
      </c>
      <c r="N438" s="125">
        <v>-183.12</v>
      </c>
      <c r="O438" s="125">
        <v>-209.599152</v>
      </c>
      <c r="P438" s="125">
        <v>-227.96608799999998</v>
      </c>
      <c r="Q438" s="125">
        <v>-235.49232000000001</v>
      </c>
    </row>
    <row r="439" spans="1:17" s="220" customFormat="1" ht="12.75" x14ac:dyDescent="0.25">
      <c r="A439" s="55" t="s">
        <v>2346</v>
      </c>
      <c r="B439" s="285">
        <v>591488.17440000002</v>
      </c>
      <c r="C439" s="285">
        <v>277088.26980000001</v>
      </c>
      <c r="D439" s="55">
        <v>7</v>
      </c>
      <c r="E439" s="55">
        <v>10</v>
      </c>
      <c r="F439" s="221">
        <v>-183.12</v>
      </c>
      <c r="G439" s="231">
        <v>90853</v>
      </c>
      <c r="H439" s="231" t="s">
        <v>2347</v>
      </c>
      <c r="I439" s="233" t="s">
        <v>1754</v>
      </c>
      <c r="J439" s="223">
        <v>2006</v>
      </c>
      <c r="K439" s="223" t="s">
        <v>35</v>
      </c>
      <c r="L439" s="224">
        <v>335</v>
      </c>
      <c r="M439" s="224">
        <v>284</v>
      </c>
      <c r="N439" s="125">
        <v>-183.12</v>
      </c>
      <c r="O439" s="125">
        <v>-209.599152</v>
      </c>
      <c r="P439" s="125">
        <v>-227.96608799999998</v>
      </c>
      <c r="Q439" s="125">
        <v>-235.49232000000001</v>
      </c>
    </row>
    <row r="440" spans="1:17" s="220" customFormat="1" ht="12.75" x14ac:dyDescent="0.25">
      <c r="A440" s="55" t="s">
        <v>2348</v>
      </c>
      <c r="B440" s="285">
        <v>554293.88760000002</v>
      </c>
      <c r="C440" s="285">
        <v>287529.65100000001</v>
      </c>
      <c r="D440" s="55">
        <v>7</v>
      </c>
      <c r="E440" s="55">
        <v>10</v>
      </c>
      <c r="F440" s="221">
        <v>-183.12</v>
      </c>
      <c r="G440" s="231">
        <v>90870</v>
      </c>
      <c r="H440" s="231" t="s">
        <v>2349</v>
      </c>
      <c r="I440" s="233" t="s">
        <v>1754</v>
      </c>
      <c r="J440" s="223">
        <v>2007</v>
      </c>
      <c r="K440" s="223" t="s">
        <v>35</v>
      </c>
      <c r="L440" s="223">
        <v>376</v>
      </c>
      <c r="M440" s="223">
        <v>318</v>
      </c>
      <c r="N440" s="125">
        <v>-183.12</v>
      </c>
      <c r="O440" s="125">
        <v>-209.599152</v>
      </c>
      <c r="P440" s="125">
        <v>-227.96608799999998</v>
      </c>
      <c r="Q440" s="125">
        <v>-235.49232000000001</v>
      </c>
    </row>
    <row r="441" spans="1:17" s="220" customFormat="1" ht="25.5" x14ac:dyDescent="0.25">
      <c r="A441" s="55" t="s">
        <v>2350</v>
      </c>
      <c r="B441" s="285">
        <v>534238.92539999902</v>
      </c>
      <c r="C441" s="285">
        <v>281796.935999999</v>
      </c>
      <c r="D441" s="55">
        <v>4</v>
      </c>
      <c r="E441" s="55">
        <v>7</v>
      </c>
      <c r="F441" s="221">
        <v>-1266.49</v>
      </c>
      <c r="G441" s="224"/>
      <c r="H441" s="224" t="s">
        <v>2351</v>
      </c>
      <c r="I441" s="224" t="s">
        <v>1754</v>
      </c>
      <c r="J441" s="224">
        <v>1977</v>
      </c>
      <c r="K441" s="224" t="s">
        <v>35</v>
      </c>
      <c r="L441" s="224">
        <v>500</v>
      </c>
      <c r="M441" s="224">
        <v>387</v>
      </c>
      <c r="N441" s="125">
        <v>-1266.49</v>
      </c>
      <c r="O441" s="125">
        <v>-1449.624454</v>
      </c>
      <c r="P441" s="125">
        <v>-1576.6534009999998</v>
      </c>
      <c r="Q441" s="125">
        <v>-1628.70614</v>
      </c>
    </row>
    <row r="442" spans="1:17" s="220" customFormat="1" ht="25.5" x14ac:dyDescent="0.25">
      <c r="A442" s="55" t="s">
        <v>2352</v>
      </c>
      <c r="B442" s="285">
        <v>534198.576</v>
      </c>
      <c r="C442" s="285">
        <v>281799.41100000002</v>
      </c>
      <c r="D442" s="55">
        <v>5</v>
      </c>
      <c r="E442" s="55">
        <v>7</v>
      </c>
      <c r="F442" s="221">
        <v>-1266.49</v>
      </c>
      <c r="G442" s="224"/>
      <c r="H442" s="224" t="s">
        <v>2353</v>
      </c>
      <c r="I442" s="224" t="s">
        <v>1754</v>
      </c>
      <c r="J442" s="224">
        <v>1977</v>
      </c>
      <c r="K442" s="224" t="s">
        <v>35</v>
      </c>
      <c r="L442" s="224">
        <v>520</v>
      </c>
      <c r="M442" s="224">
        <v>452</v>
      </c>
      <c r="N442" s="125">
        <v>-1266.49</v>
      </c>
      <c r="O442" s="125">
        <v>-1449.624454</v>
      </c>
      <c r="P442" s="125">
        <v>-1576.6534009999998</v>
      </c>
      <c r="Q442" s="125">
        <v>-1628.70614</v>
      </c>
    </row>
    <row r="443" spans="1:17" s="220" customFormat="1" ht="12.75" x14ac:dyDescent="0.25">
      <c r="A443" s="55" t="s">
        <v>2354</v>
      </c>
      <c r="B443" s="285">
        <v>559789.50780000002</v>
      </c>
      <c r="C443" s="285">
        <v>321483.532799999</v>
      </c>
      <c r="D443" s="55">
        <v>7</v>
      </c>
      <c r="E443" s="55">
        <v>8</v>
      </c>
      <c r="F443" s="221">
        <v>-351.08999999999901</v>
      </c>
      <c r="G443" s="235"/>
      <c r="H443" s="235" t="s">
        <v>2355</v>
      </c>
      <c r="I443" s="235" t="s">
        <v>1754</v>
      </c>
      <c r="J443" s="235">
        <v>1963</v>
      </c>
      <c r="K443" s="235" t="s">
        <v>35</v>
      </c>
      <c r="L443" s="235">
        <v>90</v>
      </c>
      <c r="M443" s="235">
        <v>66</v>
      </c>
      <c r="N443" s="125">
        <v>-351.08999999999901</v>
      </c>
      <c r="O443" s="125">
        <v>-401.85761399999888</v>
      </c>
      <c r="P443" s="125">
        <v>-437.07194099999873</v>
      </c>
      <c r="Q443" s="125">
        <v>-451.50173999999873</v>
      </c>
    </row>
    <row r="444" spans="1:17" s="220" customFormat="1" ht="12.75" x14ac:dyDescent="0.25">
      <c r="A444" s="55" t="s">
        <v>2356</v>
      </c>
      <c r="B444" s="285">
        <v>568149.71459999902</v>
      </c>
      <c r="C444" s="285">
        <v>329642.57160000002</v>
      </c>
      <c r="D444" s="55">
        <v>9</v>
      </c>
      <c r="E444" s="55">
        <v>11</v>
      </c>
      <c r="F444" s="221">
        <v>-336.76999999999902</v>
      </c>
      <c r="G444" s="235"/>
      <c r="H444" s="235" t="s">
        <v>2357</v>
      </c>
      <c r="I444" s="235" t="s">
        <v>1754</v>
      </c>
      <c r="J444" s="235">
        <v>1983</v>
      </c>
      <c r="K444" s="235" t="s">
        <v>35</v>
      </c>
      <c r="L444" s="235">
        <v>260</v>
      </c>
      <c r="M444" s="235">
        <v>220</v>
      </c>
      <c r="N444" s="125">
        <v>-336.76999999999902</v>
      </c>
      <c r="O444" s="125">
        <v>-385.46694199999888</v>
      </c>
      <c r="P444" s="125">
        <v>-419.24497299999877</v>
      </c>
      <c r="Q444" s="125">
        <v>-433.08621999999872</v>
      </c>
    </row>
    <row r="445" spans="1:17" s="220" customFormat="1" ht="12.75" x14ac:dyDescent="0.25">
      <c r="A445" s="228" t="s">
        <v>2358</v>
      </c>
      <c r="B445" s="286">
        <v>542910.71400000004</v>
      </c>
      <c r="C445" s="286">
        <v>314456.292599999</v>
      </c>
      <c r="D445" s="228">
        <v>9</v>
      </c>
      <c r="E445" s="228">
        <v>11</v>
      </c>
      <c r="F445" s="229">
        <v>-429.89999999999901</v>
      </c>
      <c r="G445" s="235"/>
      <c r="H445" s="235" t="s">
        <v>2359</v>
      </c>
      <c r="I445" s="235" t="s">
        <v>1754</v>
      </c>
      <c r="J445" s="235">
        <v>1970</v>
      </c>
      <c r="K445" s="235" t="s">
        <v>35</v>
      </c>
      <c r="L445" s="235">
        <v>182</v>
      </c>
      <c r="M445" s="235">
        <v>160</v>
      </c>
      <c r="N445" s="125">
        <v>-429.89999999999901</v>
      </c>
      <c r="O445" s="125">
        <v>-492.06353999999891</v>
      </c>
      <c r="P445" s="125">
        <v>-535.18250999999873</v>
      </c>
      <c r="Q445" s="125">
        <v>-552.85139999999876</v>
      </c>
    </row>
    <row r="446" spans="1:17" s="220" customFormat="1" ht="12.75" x14ac:dyDescent="0.25">
      <c r="A446" s="228" t="s">
        <v>2360</v>
      </c>
      <c r="B446" s="286">
        <v>563529.02280000004</v>
      </c>
      <c r="C446" s="286">
        <v>324726.79680000001</v>
      </c>
      <c r="D446" s="228">
        <v>11</v>
      </c>
      <c r="E446" s="228">
        <v>12</v>
      </c>
      <c r="F446" s="229">
        <v>-385</v>
      </c>
      <c r="G446" s="224"/>
      <c r="H446" s="224" t="s">
        <v>2361</v>
      </c>
      <c r="I446" s="224" t="s">
        <v>1754</v>
      </c>
      <c r="J446" s="224">
        <v>1983</v>
      </c>
      <c r="K446" s="223" t="s">
        <v>35</v>
      </c>
      <c r="L446" s="224">
        <v>222</v>
      </c>
      <c r="M446" s="224">
        <v>186</v>
      </c>
      <c r="N446" s="125">
        <v>-385</v>
      </c>
      <c r="O446" s="125">
        <v>-440.67100000000005</v>
      </c>
      <c r="P446" s="125">
        <v>-479.28649999999993</v>
      </c>
      <c r="Q446" s="125">
        <v>-495.11</v>
      </c>
    </row>
    <row r="447" spans="1:17" s="220" customFormat="1" ht="12.75" x14ac:dyDescent="0.25">
      <c r="A447" s="228" t="s">
        <v>2362</v>
      </c>
      <c r="B447" s="286">
        <v>554584.63020000001</v>
      </c>
      <c r="C447" s="286">
        <v>285741.429</v>
      </c>
      <c r="D447" s="228">
        <v>3</v>
      </c>
      <c r="E447" s="228">
        <v>5</v>
      </c>
      <c r="F447" s="229">
        <v>-666.72</v>
      </c>
      <c r="G447" s="235"/>
      <c r="H447" s="235" t="s">
        <v>2363</v>
      </c>
      <c r="I447" s="235" t="s">
        <v>1754</v>
      </c>
      <c r="J447" s="235">
        <v>1975</v>
      </c>
      <c r="K447" s="235" t="s">
        <v>35</v>
      </c>
      <c r="L447" s="235">
        <v>250</v>
      </c>
      <c r="M447" s="235">
        <v>62</v>
      </c>
      <c r="N447" s="125">
        <v>-666.72</v>
      </c>
      <c r="O447" s="125">
        <v>-763.12771200000009</v>
      </c>
      <c r="P447" s="125">
        <v>-829.999728</v>
      </c>
      <c r="Q447" s="125">
        <v>-857.40192000000002</v>
      </c>
    </row>
    <row r="448" spans="1:17" s="220" customFormat="1" ht="12.75" x14ac:dyDescent="0.25">
      <c r="A448" s="228" t="s">
        <v>2364</v>
      </c>
      <c r="B448" s="286">
        <v>597154.29359999904</v>
      </c>
      <c r="C448" s="286">
        <v>283535.45730000001</v>
      </c>
      <c r="D448" s="228">
        <v>3</v>
      </c>
      <c r="E448" s="228">
        <v>8</v>
      </c>
      <c r="F448" s="229">
        <v>-577.83000000000004</v>
      </c>
      <c r="G448" s="235"/>
      <c r="H448" s="235" t="s">
        <v>2365</v>
      </c>
      <c r="I448" s="235" t="s">
        <v>1754</v>
      </c>
      <c r="J448" s="235">
        <v>1975</v>
      </c>
      <c r="K448" s="235" t="s">
        <v>35</v>
      </c>
      <c r="L448" s="235">
        <v>252</v>
      </c>
      <c r="M448" s="235">
        <v>103</v>
      </c>
      <c r="N448" s="125">
        <v>-577.83000000000004</v>
      </c>
      <c r="O448" s="125">
        <v>-661.38421800000003</v>
      </c>
      <c r="P448" s="125">
        <v>-719.34056699999996</v>
      </c>
      <c r="Q448" s="125">
        <v>-743.08938000000012</v>
      </c>
    </row>
    <row r="449" spans="1:17" s="220" customFormat="1" ht="12.75" x14ac:dyDescent="0.25">
      <c r="A449" s="228" t="s">
        <v>2366</v>
      </c>
      <c r="B449" s="286">
        <v>537484.47239999904</v>
      </c>
      <c r="C449" s="286">
        <v>306547.83899999899</v>
      </c>
      <c r="D449" s="228">
        <v>12</v>
      </c>
      <c r="E449" s="228">
        <v>12</v>
      </c>
      <c r="F449" s="229">
        <v>-755.63999999999896</v>
      </c>
      <c r="G449" s="235"/>
      <c r="H449" s="235" t="s">
        <v>2367</v>
      </c>
      <c r="I449" s="235" t="s">
        <v>1754</v>
      </c>
      <c r="J449" s="235">
        <v>1983</v>
      </c>
      <c r="K449" s="235" t="s">
        <v>35</v>
      </c>
      <c r="L449" s="235">
        <v>301</v>
      </c>
      <c r="M449" s="235">
        <v>257</v>
      </c>
      <c r="N449" s="125">
        <v>-755.63999999999896</v>
      </c>
      <c r="O449" s="125">
        <v>-864.90554399999883</v>
      </c>
      <c r="P449" s="125">
        <v>-940.69623599999863</v>
      </c>
      <c r="Q449" s="125">
        <v>-971.75303999999869</v>
      </c>
    </row>
    <row r="450" spans="1:17" s="220" customFormat="1" ht="12.75" x14ac:dyDescent="0.25">
      <c r="A450" s="228" t="s">
        <v>2368</v>
      </c>
      <c r="B450" s="286">
        <v>571107.1128</v>
      </c>
      <c r="C450" s="286">
        <v>277719.24540000001</v>
      </c>
      <c r="D450" s="228">
        <v>7</v>
      </c>
      <c r="E450" s="228">
        <v>10</v>
      </c>
      <c r="F450" s="229">
        <v>-888.99</v>
      </c>
      <c r="G450" s="235"/>
      <c r="H450" s="235" t="s">
        <v>2369</v>
      </c>
      <c r="I450" s="235" t="s">
        <v>1754</v>
      </c>
      <c r="J450" s="235">
        <v>1957</v>
      </c>
      <c r="K450" s="235" t="s">
        <v>35</v>
      </c>
      <c r="L450" s="235">
        <v>223</v>
      </c>
      <c r="M450" s="235">
        <v>187</v>
      </c>
      <c r="N450" s="125">
        <v>-888.99</v>
      </c>
      <c r="O450" s="125">
        <v>-1017.537954</v>
      </c>
      <c r="P450" s="125">
        <v>-1106.7036509999998</v>
      </c>
      <c r="Q450" s="125">
        <v>-1143.2411400000001</v>
      </c>
    </row>
    <row r="451" spans="1:17" s="220" customFormat="1" ht="12.75" x14ac:dyDescent="0.25">
      <c r="A451" s="228" t="s">
        <v>2370</v>
      </c>
      <c r="B451" s="286">
        <v>553992.13560000004</v>
      </c>
      <c r="C451" s="286">
        <v>287669.34389999899</v>
      </c>
      <c r="D451" s="228">
        <v>4</v>
      </c>
      <c r="E451" s="228">
        <v>5</v>
      </c>
      <c r="F451" s="229">
        <v>-284.45999999999901</v>
      </c>
      <c r="G451" s="235"/>
      <c r="H451" s="235" t="s">
        <v>2371</v>
      </c>
      <c r="I451" s="235" t="s">
        <v>1754</v>
      </c>
      <c r="J451" s="235">
        <v>1977</v>
      </c>
      <c r="K451" s="235" t="s">
        <v>35</v>
      </c>
      <c r="L451" s="235">
        <v>220</v>
      </c>
      <c r="M451" s="235">
        <v>164</v>
      </c>
      <c r="N451" s="125">
        <v>-284.45999999999901</v>
      </c>
      <c r="O451" s="125">
        <v>-325.59291599999887</v>
      </c>
      <c r="P451" s="125">
        <v>-354.12425399999876</v>
      </c>
      <c r="Q451" s="125">
        <v>-365.81555999999875</v>
      </c>
    </row>
    <row r="452" spans="1:17" s="220" customFormat="1" ht="12.75" x14ac:dyDescent="0.25">
      <c r="A452" s="228" t="s">
        <v>2372</v>
      </c>
      <c r="B452" s="286">
        <v>542961.38699999906</v>
      </c>
      <c r="C452" s="286">
        <v>310833.09840000002</v>
      </c>
      <c r="D452" s="228">
        <v>3</v>
      </c>
      <c r="E452" s="228">
        <v>11</v>
      </c>
      <c r="F452" s="229">
        <v>-462.27999999999901</v>
      </c>
      <c r="G452" s="235"/>
      <c r="H452" s="235" t="s">
        <v>2373</v>
      </c>
      <c r="I452" s="235" t="s">
        <v>1754</v>
      </c>
      <c r="J452" s="235">
        <v>1980</v>
      </c>
      <c r="K452" s="235" t="s">
        <v>35</v>
      </c>
      <c r="L452" s="235">
        <v>190</v>
      </c>
      <c r="M452" s="235">
        <v>131</v>
      </c>
      <c r="N452" s="125">
        <v>-462.27999999999901</v>
      </c>
      <c r="O452" s="125">
        <v>-529.12568799999895</v>
      </c>
      <c r="P452" s="125">
        <v>-575.49237199999868</v>
      </c>
      <c r="Q452" s="125">
        <v>-594.49207999999874</v>
      </c>
    </row>
    <row r="453" spans="1:17" s="220" customFormat="1" ht="12.75" x14ac:dyDescent="0.25">
      <c r="A453" s="228" t="s">
        <v>2374</v>
      </c>
      <c r="B453" s="286">
        <v>588921.34080000001</v>
      </c>
      <c r="C453" s="286">
        <v>310934.32860000001</v>
      </c>
      <c r="D453" s="228">
        <v>3</v>
      </c>
      <c r="E453" s="228">
        <v>7</v>
      </c>
      <c r="F453" s="229">
        <v>-711.17999999999904</v>
      </c>
      <c r="G453" s="235"/>
      <c r="H453" s="235" t="s">
        <v>2375</v>
      </c>
      <c r="I453" s="235" t="s">
        <v>1754</v>
      </c>
      <c r="J453" s="235">
        <v>1944</v>
      </c>
      <c r="K453" s="235" t="s">
        <v>35</v>
      </c>
      <c r="L453" s="235">
        <v>127</v>
      </c>
      <c r="M453" s="235">
        <v>35</v>
      </c>
      <c r="N453" s="125">
        <v>-711.17999999999904</v>
      </c>
      <c r="O453" s="125">
        <v>-814.01662799999895</v>
      </c>
      <c r="P453" s="125">
        <v>-885.34798199999875</v>
      </c>
      <c r="Q453" s="125">
        <v>-914.57747999999879</v>
      </c>
    </row>
    <row r="454" spans="1:17" s="220" customFormat="1" ht="12.75" x14ac:dyDescent="0.25">
      <c r="A454" s="55" t="s">
        <v>2376</v>
      </c>
      <c r="B454" s="285">
        <v>572204.08799999906</v>
      </c>
      <c r="C454" s="285">
        <v>306071.016</v>
      </c>
      <c r="D454" s="55">
        <v>7</v>
      </c>
      <c r="E454" s="55">
        <v>12</v>
      </c>
      <c r="F454" s="221">
        <v>-366.25</v>
      </c>
      <c r="G454" s="224"/>
      <c r="H454" s="224" t="s">
        <v>2154</v>
      </c>
      <c r="I454" s="224" t="s">
        <v>1754</v>
      </c>
      <c r="J454" s="224">
        <v>1964</v>
      </c>
      <c r="K454" s="223" t="s">
        <v>35</v>
      </c>
      <c r="L454" s="224">
        <v>290</v>
      </c>
      <c r="M454" s="224">
        <v>90</v>
      </c>
      <c r="N454" s="125">
        <v>-366.25</v>
      </c>
      <c r="O454" s="125">
        <v>-419.20975000000004</v>
      </c>
      <c r="P454" s="125">
        <v>-455.94462499999997</v>
      </c>
      <c r="Q454" s="125">
        <v>-470.9975</v>
      </c>
    </row>
    <row r="455" spans="1:17" s="220" customFormat="1" ht="12.75" x14ac:dyDescent="0.25">
      <c r="A455" s="55" t="s">
        <v>2377</v>
      </c>
      <c r="B455" s="285">
        <v>581069.42460000003</v>
      </c>
      <c r="C455" s="285">
        <v>272517.94620000001</v>
      </c>
      <c r="D455" s="55">
        <v>3</v>
      </c>
      <c r="E455" s="55">
        <v>4</v>
      </c>
      <c r="F455" s="221">
        <v>-195.97</v>
      </c>
      <c r="G455" s="224"/>
      <c r="H455" s="224" t="s">
        <v>2378</v>
      </c>
      <c r="I455" s="224" t="s">
        <v>1754</v>
      </c>
      <c r="J455" s="224">
        <v>1972</v>
      </c>
      <c r="K455" s="224" t="s">
        <v>35</v>
      </c>
      <c r="L455" s="224">
        <v>115</v>
      </c>
      <c r="M455" s="224">
        <v>65</v>
      </c>
      <c r="N455" s="125">
        <v>-195.97</v>
      </c>
      <c r="O455" s="125">
        <v>-224.30726200000001</v>
      </c>
      <c r="P455" s="125">
        <v>-243.96305299999997</v>
      </c>
      <c r="Q455" s="125">
        <v>-252.01742000000002</v>
      </c>
    </row>
    <row r="456" spans="1:17" s="220" customFormat="1" ht="12.75" x14ac:dyDescent="0.25">
      <c r="A456" s="55" t="s">
        <v>2379</v>
      </c>
      <c r="B456" s="285">
        <v>571667.03040000005</v>
      </c>
      <c r="C456" s="285">
        <v>297779.465399999</v>
      </c>
      <c r="D456" s="55">
        <v>7</v>
      </c>
      <c r="E456" s="55">
        <v>10</v>
      </c>
      <c r="F456" s="221">
        <v>-395.62</v>
      </c>
      <c r="G456" s="224"/>
      <c r="H456" s="224" t="s">
        <v>2380</v>
      </c>
      <c r="I456" s="224" t="s">
        <v>1754</v>
      </c>
      <c r="J456" s="224">
        <v>1977</v>
      </c>
      <c r="K456" s="224" t="s">
        <v>35</v>
      </c>
      <c r="L456" s="224">
        <v>170</v>
      </c>
      <c r="M456" s="224">
        <v>62</v>
      </c>
      <c r="N456" s="125">
        <v>-395.62</v>
      </c>
      <c r="O456" s="125">
        <v>-452.82665200000002</v>
      </c>
      <c r="P456" s="125">
        <v>-492.50733799999995</v>
      </c>
      <c r="Q456" s="125">
        <v>-508.76732000000004</v>
      </c>
    </row>
    <row r="457" spans="1:17" s="220" customFormat="1" ht="12.75" x14ac:dyDescent="0.25">
      <c r="A457" s="55" t="s">
        <v>2381</v>
      </c>
      <c r="B457" s="285">
        <v>575758.05599999905</v>
      </c>
      <c r="C457" s="285">
        <v>292046.6925</v>
      </c>
      <c r="D457" s="55">
        <v>6</v>
      </c>
      <c r="E457" s="55">
        <v>10</v>
      </c>
      <c r="F457" s="221">
        <v>-385</v>
      </c>
      <c r="G457" s="224"/>
      <c r="H457" s="224" t="s">
        <v>2382</v>
      </c>
      <c r="I457" s="224" t="s">
        <v>1754</v>
      </c>
      <c r="J457" s="224">
        <v>1986</v>
      </c>
      <c r="K457" s="224" t="s">
        <v>35</v>
      </c>
      <c r="L457" s="224">
        <v>172</v>
      </c>
      <c r="M457" s="224">
        <v>63</v>
      </c>
      <c r="N457" s="125">
        <v>-385</v>
      </c>
      <c r="O457" s="125">
        <v>-440.67100000000005</v>
      </c>
      <c r="P457" s="125">
        <v>-479.28649999999993</v>
      </c>
      <c r="Q457" s="125">
        <v>-495.11</v>
      </c>
    </row>
    <row r="458" spans="1:17" s="220" customFormat="1" ht="12.75" x14ac:dyDescent="0.25">
      <c r="A458" s="55" t="s">
        <v>2383</v>
      </c>
      <c r="B458" s="285">
        <v>606960.54779999901</v>
      </c>
      <c r="C458" s="285">
        <v>278244.7389</v>
      </c>
      <c r="D458" s="55">
        <v>3</v>
      </c>
      <c r="E458" s="55">
        <v>3</v>
      </c>
      <c r="F458" s="221">
        <v>-963.63999999999896</v>
      </c>
      <c r="G458" s="235"/>
      <c r="H458" s="235" t="s">
        <v>2384</v>
      </c>
      <c r="I458" s="235" t="s">
        <v>1754</v>
      </c>
      <c r="J458" s="235">
        <v>1979</v>
      </c>
      <c r="K458" s="235" t="s">
        <v>35</v>
      </c>
      <c r="L458" s="235">
        <v>175</v>
      </c>
      <c r="M458" s="235">
        <v>50</v>
      </c>
      <c r="N458" s="125">
        <v>-963.63999999999896</v>
      </c>
      <c r="O458" s="125">
        <v>-1102.9823439999989</v>
      </c>
      <c r="P458" s="125">
        <v>-1199.6354359999987</v>
      </c>
      <c r="Q458" s="125">
        <v>-1239.2410399999987</v>
      </c>
    </row>
    <row r="459" spans="1:17" s="220" customFormat="1" ht="12.75" x14ac:dyDescent="0.25">
      <c r="A459" s="55" t="s">
        <v>2385</v>
      </c>
      <c r="B459" s="285">
        <v>609731.63699999906</v>
      </c>
      <c r="C459" s="285">
        <v>291396.26760000002</v>
      </c>
      <c r="D459" s="55">
        <v>3</v>
      </c>
      <c r="E459" s="55">
        <v>4</v>
      </c>
      <c r="F459" s="221">
        <v>-1159.29</v>
      </c>
      <c r="G459" s="235"/>
      <c r="H459" s="235" t="s">
        <v>2386</v>
      </c>
      <c r="I459" s="235" t="s">
        <v>1754</v>
      </c>
      <c r="J459" s="235">
        <v>1948</v>
      </c>
      <c r="K459" s="235" t="s">
        <v>35</v>
      </c>
      <c r="L459" s="235">
        <v>95</v>
      </c>
      <c r="M459" s="235">
        <v>59</v>
      </c>
      <c r="N459" s="125">
        <v>-1159.29</v>
      </c>
      <c r="O459" s="125">
        <v>-1326.9233340000001</v>
      </c>
      <c r="P459" s="125">
        <v>-1443.2001209999999</v>
      </c>
      <c r="Q459" s="125">
        <v>-1490.8469399999999</v>
      </c>
    </row>
    <row r="460" spans="1:17" s="220" customFormat="1" ht="12.75" x14ac:dyDescent="0.25">
      <c r="A460" s="55" t="s">
        <v>2387</v>
      </c>
      <c r="B460" s="285">
        <v>604216.89060000004</v>
      </c>
      <c r="C460" s="285">
        <v>282305.3211</v>
      </c>
      <c r="D460" s="55">
        <v>6</v>
      </c>
      <c r="E460" s="55">
        <v>8</v>
      </c>
      <c r="F460" s="221">
        <v>-760.76999999999896</v>
      </c>
      <c r="G460" s="235"/>
      <c r="H460" s="235" t="s">
        <v>2388</v>
      </c>
      <c r="I460" s="235" t="s">
        <v>1754</v>
      </c>
      <c r="J460" s="235">
        <v>1972</v>
      </c>
      <c r="K460" s="235" t="s">
        <v>35</v>
      </c>
      <c r="L460" s="235">
        <v>250</v>
      </c>
      <c r="M460" s="235">
        <v>200</v>
      </c>
      <c r="N460" s="125">
        <v>-760.76999999999896</v>
      </c>
      <c r="O460" s="125">
        <v>-870.77734199999884</v>
      </c>
      <c r="P460" s="125">
        <v>-947.08257299999866</v>
      </c>
      <c r="Q460" s="125">
        <v>-978.35021999999867</v>
      </c>
    </row>
    <row r="461" spans="1:17" s="220" customFormat="1" ht="12.75" x14ac:dyDescent="0.25">
      <c r="A461" s="228" t="s">
        <v>2389</v>
      </c>
      <c r="B461" s="286">
        <v>571595.55480000004</v>
      </c>
      <c r="C461" s="286">
        <v>297798.40259999898</v>
      </c>
      <c r="D461" s="228">
        <v>7</v>
      </c>
      <c r="E461" s="228">
        <v>10</v>
      </c>
      <c r="F461" s="229">
        <v>-395.62</v>
      </c>
      <c r="G461" s="224"/>
      <c r="H461" s="224" t="s">
        <v>2390</v>
      </c>
      <c r="I461" s="224" t="s">
        <v>1754</v>
      </c>
      <c r="J461" s="224">
        <v>1964</v>
      </c>
      <c r="K461" s="224" t="s">
        <v>35</v>
      </c>
      <c r="L461" s="224">
        <v>216</v>
      </c>
      <c r="M461" s="224">
        <v>70</v>
      </c>
      <c r="N461" s="125">
        <v>-395.62</v>
      </c>
      <c r="O461" s="125">
        <v>-452.82665200000002</v>
      </c>
      <c r="P461" s="125">
        <v>-492.50733799999995</v>
      </c>
      <c r="Q461" s="125">
        <v>-508.76732000000004</v>
      </c>
    </row>
    <row r="462" spans="1:17" s="220" customFormat="1" ht="12.75" x14ac:dyDescent="0.25">
      <c r="A462" s="228" t="s">
        <v>2391</v>
      </c>
      <c r="B462" s="286">
        <v>566546.77139999904</v>
      </c>
      <c r="C462" s="286">
        <v>285637.45260000002</v>
      </c>
      <c r="D462" s="228">
        <v>7</v>
      </c>
      <c r="E462" s="228">
        <v>10</v>
      </c>
      <c r="F462" s="229">
        <v>-55.6099999999999</v>
      </c>
      <c r="G462" s="224"/>
      <c r="H462" s="224" t="s">
        <v>2392</v>
      </c>
      <c r="I462" s="224" t="s">
        <v>1754</v>
      </c>
      <c r="J462" s="224">
        <v>1941</v>
      </c>
      <c r="K462" s="224" t="s">
        <v>35</v>
      </c>
      <c r="L462" s="224">
        <v>201</v>
      </c>
      <c r="M462" s="224">
        <v>88</v>
      </c>
      <c r="N462" s="125">
        <v>-55.6099999999999</v>
      </c>
      <c r="O462" s="125">
        <v>-63.651205999999888</v>
      </c>
      <c r="P462" s="125">
        <v>-69.228888999999867</v>
      </c>
      <c r="Q462" s="125">
        <v>-71.514459999999872</v>
      </c>
    </row>
    <row r="463" spans="1:17" s="220" customFormat="1" ht="12.75" x14ac:dyDescent="0.25">
      <c r="A463" s="228" t="s">
        <v>2393</v>
      </c>
      <c r="B463" s="286">
        <v>560880.80759999901</v>
      </c>
      <c r="C463" s="286">
        <v>286609.47810000001</v>
      </c>
      <c r="D463" s="228">
        <v>6</v>
      </c>
      <c r="E463" s="228">
        <v>8</v>
      </c>
      <c r="F463" s="229">
        <v>-106.94</v>
      </c>
      <c r="G463" s="224"/>
      <c r="H463" s="224" t="s">
        <v>2394</v>
      </c>
      <c r="I463" s="224" t="s">
        <v>1754</v>
      </c>
      <c r="J463" s="224">
        <v>1994</v>
      </c>
      <c r="K463" s="224" t="s">
        <v>35</v>
      </c>
      <c r="L463" s="224">
        <v>272</v>
      </c>
      <c r="M463" s="224">
        <v>210</v>
      </c>
      <c r="N463" s="125">
        <v>-106.94</v>
      </c>
      <c r="O463" s="125">
        <v>-122.403524</v>
      </c>
      <c r="P463" s="125">
        <v>-133.129606</v>
      </c>
      <c r="Q463" s="125">
        <v>-137.52484000000001</v>
      </c>
    </row>
    <row r="464" spans="1:17" s="220" customFormat="1" ht="12.75" x14ac:dyDescent="0.25">
      <c r="A464" s="228" t="s">
        <v>2395</v>
      </c>
      <c r="B464" s="286">
        <v>566769.16260000004</v>
      </c>
      <c r="C464" s="286">
        <v>279200.609999999</v>
      </c>
      <c r="D464" s="228">
        <v>3</v>
      </c>
      <c r="E464" s="228">
        <v>10</v>
      </c>
      <c r="F464" s="229">
        <v>-1111.23</v>
      </c>
      <c r="G464" s="235"/>
      <c r="H464" s="235" t="s">
        <v>2396</v>
      </c>
      <c r="I464" s="235" t="s">
        <v>1754</v>
      </c>
      <c r="J464" s="235">
        <v>1967</v>
      </c>
      <c r="K464" s="235" t="s">
        <v>35</v>
      </c>
      <c r="L464" s="235">
        <v>368</v>
      </c>
      <c r="M464" s="235">
        <v>119</v>
      </c>
      <c r="N464" s="125">
        <v>-1111.23</v>
      </c>
      <c r="O464" s="125">
        <v>-1271.9138580000001</v>
      </c>
      <c r="P464" s="125">
        <v>-1383.3702269999999</v>
      </c>
      <c r="Q464" s="125">
        <v>-1429.04178</v>
      </c>
    </row>
    <row r="465" spans="1:17" s="220" customFormat="1" ht="12.75" x14ac:dyDescent="0.25">
      <c r="A465" s="228" t="s">
        <v>2397</v>
      </c>
      <c r="B465" s="286">
        <v>554002.95600000001</v>
      </c>
      <c r="C465" s="286">
        <v>287379.21389999898</v>
      </c>
      <c r="D465" s="228">
        <v>7</v>
      </c>
      <c r="E465" s="228">
        <v>8</v>
      </c>
      <c r="F465" s="229">
        <v>-83.54</v>
      </c>
      <c r="G465" s="55"/>
      <c r="H465" s="55" t="s">
        <v>2398</v>
      </c>
      <c r="I465" s="231" t="s">
        <v>1754</v>
      </c>
      <c r="J465" s="222">
        <v>1993</v>
      </c>
      <c r="K465" s="222" t="s">
        <v>35</v>
      </c>
      <c r="L465" s="222">
        <v>294</v>
      </c>
      <c r="M465" s="222">
        <v>287</v>
      </c>
      <c r="N465" s="125">
        <v>-83.54</v>
      </c>
      <c r="O465" s="125">
        <v>-95.619884000000013</v>
      </c>
      <c r="P465" s="125">
        <v>-103.998946</v>
      </c>
      <c r="Q465" s="125">
        <v>-107.43244000000001</v>
      </c>
    </row>
    <row r="466" spans="1:17" s="220" customFormat="1" ht="12.75" x14ac:dyDescent="0.25">
      <c r="A466" s="228" t="s">
        <v>2399</v>
      </c>
      <c r="B466" s="286">
        <v>588995.21519999905</v>
      </c>
      <c r="C466" s="286">
        <v>307723.60499999899</v>
      </c>
      <c r="D466" s="228">
        <v>6</v>
      </c>
      <c r="E466" s="228">
        <v>8</v>
      </c>
      <c r="F466" s="229">
        <v>-183.12</v>
      </c>
      <c r="G466" s="224"/>
      <c r="H466" s="224" t="s">
        <v>2400</v>
      </c>
      <c r="I466" s="224" t="s">
        <v>1754</v>
      </c>
      <c r="J466" s="224">
        <v>1995</v>
      </c>
      <c r="K466" s="224" t="s">
        <v>35</v>
      </c>
      <c r="L466" s="224">
        <v>165</v>
      </c>
      <c r="M466" s="224">
        <v>108</v>
      </c>
      <c r="N466" s="125">
        <v>-183.12</v>
      </c>
      <c r="O466" s="125">
        <v>-209.599152</v>
      </c>
      <c r="P466" s="125">
        <v>-227.96608799999998</v>
      </c>
      <c r="Q466" s="125">
        <v>-235.49232000000001</v>
      </c>
    </row>
    <row r="467" spans="1:17" s="220" customFormat="1" ht="12.75" x14ac:dyDescent="0.25">
      <c r="A467" s="228" t="s">
        <v>2401</v>
      </c>
      <c r="B467" s="286">
        <v>559283.50320000004</v>
      </c>
      <c r="C467" s="286">
        <v>284742.00809999899</v>
      </c>
      <c r="D467" s="228">
        <v>3</v>
      </c>
      <c r="E467" s="228">
        <v>4</v>
      </c>
      <c r="F467" s="229">
        <v>-95.48</v>
      </c>
      <c r="G467" s="224"/>
      <c r="H467" s="224" t="s">
        <v>2402</v>
      </c>
      <c r="I467" s="224" t="s">
        <v>1754</v>
      </c>
      <c r="J467" s="224">
        <v>2008</v>
      </c>
      <c r="K467" s="224" t="s">
        <v>35</v>
      </c>
      <c r="L467" s="224">
        <v>240</v>
      </c>
      <c r="M467" s="224">
        <v>42</v>
      </c>
      <c r="N467" s="125">
        <v>-95.48</v>
      </c>
      <c r="O467" s="125">
        <v>-109.28640800000001</v>
      </c>
      <c r="P467" s="125">
        <v>-118.863052</v>
      </c>
      <c r="Q467" s="125">
        <v>-122.78728000000001</v>
      </c>
    </row>
    <row r="468" spans="1:17" s="220" customFormat="1" ht="12.75" x14ac:dyDescent="0.25">
      <c r="A468" s="228" t="s">
        <v>2403</v>
      </c>
      <c r="B468" s="286">
        <v>560656.43519999902</v>
      </c>
      <c r="C468" s="286">
        <v>286724.63760000002</v>
      </c>
      <c r="D468" s="228">
        <v>7</v>
      </c>
      <c r="E468" s="228">
        <v>10</v>
      </c>
      <c r="F468" s="229">
        <v>-92.239999999999895</v>
      </c>
      <c r="G468" s="224"/>
      <c r="H468" s="224" t="s">
        <v>2404</v>
      </c>
      <c r="I468" s="224" t="s">
        <v>1754</v>
      </c>
      <c r="J468" s="224">
        <v>1998</v>
      </c>
      <c r="K468" s="224" t="s">
        <v>35</v>
      </c>
      <c r="L468" s="224">
        <v>397</v>
      </c>
      <c r="M468" s="224">
        <v>315</v>
      </c>
      <c r="N468" s="125">
        <v>-92.239999999999895</v>
      </c>
      <c r="O468" s="125">
        <v>-105.57790399999989</v>
      </c>
      <c r="P468" s="125">
        <v>-114.82957599999986</v>
      </c>
      <c r="Q468" s="125">
        <v>-118.62063999999987</v>
      </c>
    </row>
    <row r="469" spans="1:17" s="220" customFormat="1" ht="25.5" x14ac:dyDescent="0.25">
      <c r="A469" s="228" t="s">
        <v>2405</v>
      </c>
      <c r="B469" s="286">
        <v>577034.55839999905</v>
      </c>
      <c r="C469" s="286">
        <v>301570.47330000001</v>
      </c>
      <c r="D469" s="228">
        <v>6</v>
      </c>
      <c r="E469" s="228">
        <v>8</v>
      </c>
      <c r="F469" s="229">
        <v>-95.48</v>
      </c>
      <c r="G469" s="224"/>
      <c r="H469" s="224" t="s">
        <v>2406</v>
      </c>
      <c r="I469" s="224" t="s">
        <v>1754</v>
      </c>
      <c r="J469" s="224">
        <v>2001</v>
      </c>
      <c r="K469" s="224" t="s">
        <v>35</v>
      </c>
      <c r="L469" s="224">
        <v>158</v>
      </c>
      <c r="M469" s="224">
        <v>120</v>
      </c>
      <c r="N469" s="125">
        <v>-95.48</v>
      </c>
      <c r="O469" s="125">
        <v>-109.28640800000001</v>
      </c>
      <c r="P469" s="125">
        <v>-118.863052</v>
      </c>
      <c r="Q469" s="125">
        <v>-122.78728000000001</v>
      </c>
    </row>
    <row r="470" spans="1:17" s="220" customFormat="1" ht="25.5" x14ac:dyDescent="0.25">
      <c r="A470" s="228" t="s">
        <v>2407</v>
      </c>
      <c r="B470" s="286">
        <v>597168.69539999904</v>
      </c>
      <c r="C470" s="286">
        <v>266693.047499999</v>
      </c>
      <c r="D470" s="228">
        <v>5</v>
      </c>
      <c r="E470" s="228">
        <v>10</v>
      </c>
      <c r="F470" s="229">
        <v>-823.75</v>
      </c>
      <c r="G470" s="224"/>
      <c r="H470" s="224" t="s">
        <v>2408</v>
      </c>
      <c r="I470" s="224" t="s">
        <v>1754</v>
      </c>
      <c r="J470" s="224">
        <v>2005</v>
      </c>
      <c r="K470" s="224" t="s">
        <v>35</v>
      </c>
      <c r="L470" s="224">
        <v>325</v>
      </c>
      <c r="M470" s="224">
        <v>200</v>
      </c>
      <c r="N470" s="125">
        <v>-823.75</v>
      </c>
      <c r="O470" s="125">
        <v>-942.86425000000008</v>
      </c>
      <c r="P470" s="125">
        <v>-1025.486375</v>
      </c>
      <c r="Q470" s="125">
        <v>-1059.3425</v>
      </c>
    </row>
    <row r="471" spans="1:17" s="220" customFormat="1" ht="12.75" x14ac:dyDescent="0.25">
      <c r="A471" s="228" t="s">
        <v>2409</v>
      </c>
      <c r="B471" s="286">
        <v>559313.52599999902</v>
      </c>
      <c r="C471" s="286">
        <v>294287.505899999</v>
      </c>
      <c r="D471" s="228">
        <v>9</v>
      </c>
      <c r="E471" s="228">
        <v>12</v>
      </c>
      <c r="F471" s="229">
        <v>-183.12</v>
      </c>
      <c r="G471" s="224"/>
      <c r="H471" s="224" t="s">
        <v>2410</v>
      </c>
      <c r="I471" s="224" t="s">
        <v>1754</v>
      </c>
      <c r="J471" s="224">
        <v>2006</v>
      </c>
      <c r="K471" s="224" t="s">
        <v>35</v>
      </c>
      <c r="L471" s="224">
        <v>346</v>
      </c>
      <c r="M471" s="224">
        <v>300</v>
      </c>
      <c r="N471" s="125">
        <v>-183.12</v>
      </c>
      <c r="O471" s="125">
        <v>-209.599152</v>
      </c>
      <c r="P471" s="125">
        <v>-227.96608799999998</v>
      </c>
      <c r="Q471" s="125">
        <v>-235.49232000000001</v>
      </c>
    </row>
    <row r="472" spans="1:17" s="220" customFormat="1" ht="12.75" x14ac:dyDescent="0.25">
      <c r="A472" s="55" t="s">
        <v>2411</v>
      </c>
      <c r="B472" s="285">
        <v>575837.60880000005</v>
      </c>
      <c r="C472" s="285">
        <v>292619.85060000001</v>
      </c>
      <c r="D472" s="55">
        <v>7</v>
      </c>
      <c r="E472" s="55">
        <v>10</v>
      </c>
      <c r="F472" s="221">
        <v>-0.33</v>
      </c>
      <c r="G472" s="231"/>
      <c r="H472" s="231" t="s">
        <v>2412</v>
      </c>
      <c r="I472" s="233" t="s">
        <v>1754</v>
      </c>
      <c r="J472" s="223">
        <v>2008</v>
      </c>
      <c r="K472" s="223" t="s">
        <v>35</v>
      </c>
      <c r="L472" s="223">
        <v>165</v>
      </c>
      <c r="M472" s="223">
        <v>104</v>
      </c>
      <c r="N472" s="125">
        <v>-0.33</v>
      </c>
      <c r="O472" s="125">
        <v>-0.37771800000000005</v>
      </c>
      <c r="P472" s="125">
        <v>-0.41081699999999999</v>
      </c>
      <c r="Q472" s="125">
        <v>-0.42438000000000003</v>
      </c>
    </row>
    <row r="473" spans="1:17" s="220" customFormat="1" ht="25.5" x14ac:dyDescent="0.25">
      <c r="A473" s="55" t="s">
        <v>2413</v>
      </c>
      <c r="B473" s="285">
        <v>574638.18420000002</v>
      </c>
      <c r="C473" s="285">
        <v>316973.84610000002</v>
      </c>
      <c r="D473" s="55">
        <v>5</v>
      </c>
      <c r="E473" s="55">
        <v>7</v>
      </c>
      <c r="F473" s="221">
        <v>-156.78</v>
      </c>
      <c r="G473" s="224"/>
      <c r="H473" s="224" t="s">
        <v>2414</v>
      </c>
      <c r="I473" s="224" t="s">
        <v>1754</v>
      </c>
      <c r="J473" s="224">
        <v>2006</v>
      </c>
      <c r="K473" s="223" t="s">
        <v>35</v>
      </c>
      <c r="L473" s="224">
        <v>222</v>
      </c>
      <c r="M473" s="224">
        <v>163</v>
      </c>
      <c r="N473" s="125">
        <v>-156.78</v>
      </c>
      <c r="O473" s="125">
        <v>-179.450388</v>
      </c>
      <c r="P473" s="125">
        <v>-195.175422</v>
      </c>
      <c r="Q473" s="125">
        <v>-201.61908</v>
      </c>
    </row>
    <row r="474" spans="1:17" s="220" customFormat="1" ht="12.75" x14ac:dyDescent="0.25">
      <c r="A474" s="55" t="s">
        <v>2415</v>
      </c>
      <c r="B474" s="285">
        <v>555209.85120000003</v>
      </c>
      <c r="C474" s="285">
        <v>280135.2426</v>
      </c>
      <c r="D474" s="55">
        <v>6</v>
      </c>
      <c r="E474" s="55">
        <v>8</v>
      </c>
      <c r="F474" s="221">
        <v>-1831.24</v>
      </c>
      <c r="G474" s="233"/>
      <c r="H474" s="233" t="s">
        <v>2416</v>
      </c>
      <c r="I474" s="233" t="s">
        <v>1754</v>
      </c>
      <c r="J474" s="224">
        <v>2007</v>
      </c>
      <c r="K474" s="224" t="s">
        <v>35</v>
      </c>
      <c r="L474" s="224">
        <v>302</v>
      </c>
      <c r="M474" s="224">
        <v>260</v>
      </c>
      <c r="N474" s="125">
        <v>-1831.24</v>
      </c>
      <c r="O474" s="125">
        <v>-2096.0373039999999</v>
      </c>
      <c r="P474" s="125">
        <v>-2279.7106759999997</v>
      </c>
      <c r="Q474" s="125">
        <v>-2354.9746399999999</v>
      </c>
    </row>
    <row r="475" spans="1:17" s="220" customFormat="1" ht="25.5" x14ac:dyDescent="0.25">
      <c r="A475" s="55" t="s">
        <v>2417</v>
      </c>
      <c r="B475" s="285">
        <v>579882.91440000001</v>
      </c>
      <c r="C475" s="285">
        <v>295831.90919999901</v>
      </c>
      <c r="D475" s="55">
        <v>6</v>
      </c>
      <c r="E475" s="55">
        <v>8</v>
      </c>
      <c r="F475" s="221">
        <v>-57.2899999999999</v>
      </c>
      <c r="G475" s="224"/>
      <c r="H475" s="224" t="s">
        <v>2418</v>
      </c>
      <c r="I475" s="224" t="s">
        <v>1754</v>
      </c>
      <c r="J475" s="224">
        <v>1997</v>
      </c>
      <c r="K475" s="224" t="s">
        <v>35</v>
      </c>
      <c r="L475" s="224">
        <v>222</v>
      </c>
      <c r="M475" s="224">
        <v>160</v>
      </c>
      <c r="N475" s="125">
        <v>-57.2899999999999</v>
      </c>
      <c r="O475" s="125">
        <v>-65.574133999999887</v>
      </c>
      <c r="P475" s="125">
        <v>-71.320320999999865</v>
      </c>
      <c r="Q475" s="125">
        <v>-73.674939999999879</v>
      </c>
    </row>
    <row r="476" spans="1:17" s="220" customFormat="1" ht="12.75" x14ac:dyDescent="0.25">
      <c r="A476" s="55" t="s">
        <v>2419</v>
      </c>
      <c r="B476" s="285">
        <v>560949.74419999903</v>
      </c>
      <c r="C476" s="285">
        <v>261628.56390000001</v>
      </c>
      <c r="D476" s="55">
        <v>3</v>
      </c>
      <c r="E476" s="55">
        <v>10</v>
      </c>
      <c r="F476" s="221">
        <v>-7189.4499999999898</v>
      </c>
      <c r="G476" s="230">
        <v>1133</v>
      </c>
      <c r="H476" s="231" t="s">
        <v>2420</v>
      </c>
      <c r="I476" s="231" t="s">
        <v>1754</v>
      </c>
      <c r="J476" s="232">
        <v>1994</v>
      </c>
      <c r="K476" s="232" t="s">
        <v>35</v>
      </c>
      <c r="L476" s="224">
        <v>335</v>
      </c>
      <c r="M476" s="224">
        <v>98</v>
      </c>
      <c r="N476" s="125">
        <v>-7189.4499999999898</v>
      </c>
      <c r="O476" s="125">
        <v>-8229.044469999988</v>
      </c>
      <c r="P476" s="125">
        <v>-8950.1463049999857</v>
      </c>
      <c r="Q476" s="125">
        <v>-9245.6326999999874</v>
      </c>
    </row>
    <row r="477" spans="1:17" s="220" customFormat="1" ht="25.5" x14ac:dyDescent="0.25">
      <c r="A477" s="55" t="s">
        <v>2421</v>
      </c>
      <c r="B477" s="285">
        <v>579923.23939999903</v>
      </c>
      <c r="C477" s="285">
        <v>285454.53600000002</v>
      </c>
      <c r="D477" s="55">
        <v>9</v>
      </c>
      <c r="E477" s="55">
        <v>12</v>
      </c>
      <c r="F477" s="221">
        <v>0</v>
      </c>
      <c r="G477" s="230">
        <v>1159</v>
      </c>
      <c r="H477" s="233"/>
      <c r="I477" s="231" t="s">
        <v>1771</v>
      </c>
      <c r="J477" s="232">
        <v>1993</v>
      </c>
      <c r="K477" s="232">
        <v>2005</v>
      </c>
      <c r="L477" s="224">
        <v>398</v>
      </c>
      <c r="M477" s="224">
        <v>113</v>
      </c>
      <c r="N477" s="125">
        <v>0</v>
      </c>
      <c r="O477" s="125">
        <v>0</v>
      </c>
      <c r="P477" s="125">
        <v>0</v>
      </c>
      <c r="Q477" s="125">
        <v>0</v>
      </c>
    </row>
    <row r="478" spans="1:17" s="220" customFormat="1" ht="12.75" x14ac:dyDescent="0.25">
      <c r="A478" s="228" t="s">
        <v>2422</v>
      </c>
      <c r="B478" s="286">
        <v>586705.64899999904</v>
      </c>
      <c r="C478" s="286">
        <v>304217.81069999898</v>
      </c>
      <c r="D478" s="228">
        <v>6</v>
      </c>
      <c r="E478" s="228">
        <v>12</v>
      </c>
      <c r="F478" s="229">
        <v>-628.25999999999897</v>
      </c>
      <c r="G478" s="230">
        <v>1200</v>
      </c>
      <c r="H478" s="231" t="s">
        <v>2423</v>
      </c>
      <c r="I478" s="231" t="s">
        <v>1754</v>
      </c>
      <c r="J478" s="232">
        <v>1994</v>
      </c>
      <c r="K478" s="232" t="s">
        <v>35</v>
      </c>
      <c r="L478" s="224">
        <v>476</v>
      </c>
      <c r="M478" s="224">
        <v>200</v>
      </c>
      <c r="N478" s="125">
        <v>-628.25999999999897</v>
      </c>
      <c r="O478" s="125">
        <v>-719.10639599999888</v>
      </c>
      <c r="P478" s="125">
        <v>-782.12087399999859</v>
      </c>
      <c r="Q478" s="125">
        <v>-807.94235999999864</v>
      </c>
    </row>
    <row r="479" spans="1:17" s="220" customFormat="1" ht="12.75" x14ac:dyDescent="0.25">
      <c r="A479" s="55" t="s">
        <v>2424</v>
      </c>
      <c r="B479" s="285">
        <v>608425.69700000004</v>
      </c>
      <c r="C479" s="285">
        <v>289047.60989999899</v>
      </c>
      <c r="D479" s="55">
        <v>3</v>
      </c>
      <c r="E479" s="55">
        <v>10</v>
      </c>
      <c r="F479" s="221">
        <v>-3662.48</v>
      </c>
      <c r="G479" s="230">
        <v>1204</v>
      </c>
      <c r="H479" s="231" t="s">
        <v>2425</v>
      </c>
      <c r="I479" s="231" t="s">
        <v>1754</v>
      </c>
      <c r="J479" s="232">
        <v>1995</v>
      </c>
      <c r="K479" s="232" t="s">
        <v>35</v>
      </c>
      <c r="L479" s="224">
        <v>315</v>
      </c>
      <c r="M479" s="224">
        <v>85</v>
      </c>
      <c r="N479" s="125">
        <v>-3662.48</v>
      </c>
      <c r="O479" s="125">
        <v>-4192.0746079999999</v>
      </c>
      <c r="P479" s="125">
        <v>-4559.4213519999994</v>
      </c>
      <c r="Q479" s="125">
        <v>-4709.9492799999998</v>
      </c>
    </row>
    <row r="480" spans="1:17" s="220" customFormat="1" ht="12.75" x14ac:dyDescent="0.25">
      <c r="A480" s="55" t="s">
        <v>2426</v>
      </c>
      <c r="B480" s="285">
        <v>568753.84340000001</v>
      </c>
      <c r="C480" s="285">
        <v>297418.94189999899</v>
      </c>
      <c r="D480" s="55">
        <v>12</v>
      </c>
      <c r="E480" s="55">
        <v>12</v>
      </c>
      <c r="F480" s="221">
        <v>-533.38999999999896</v>
      </c>
      <c r="G480" s="231">
        <v>1209</v>
      </c>
      <c r="H480" s="231" t="s">
        <v>2427</v>
      </c>
      <c r="I480" s="233" t="s">
        <v>1754</v>
      </c>
      <c r="J480" s="223">
        <v>1994</v>
      </c>
      <c r="K480" s="223" t="s">
        <v>35</v>
      </c>
      <c r="L480" s="223">
        <v>325</v>
      </c>
      <c r="M480" s="223">
        <v>272</v>
      </c>
      <c r="N480" s="125">
        <v>-533.38999999999896</v>
      </c>
      <c r="O480" s="125">
        <v>-610.51819399999886</v>
      </c>
      <c r="P480" s="125">
        <v>-664.01721099999861</v>
      </c>
      <c r="Q480" s="125">
        <v>-685.93953999999871</v>
      </c>
    </row>
    <row r="481" spans="1:17" s="220" customFormat="1" ht="12.75" x14ac:dyDescent="0.25">
      <c r="A481" s="55" t="s">
        <v>2428</v>
      </c>
      <c r="B481" s="285">
        <v>574101.25459999905</v>
      </c>
      <c r="C481" s="285">
        <v>301902.54989999899</v>
      </c>
      <c r="D481" s="55">
        <v>9</v>
      </c>
      <c r="E481" s="55">
        <v>12</v>
      </c>
      <c r="F481" s="221">
        <v>-7554.1599999999899</v>
      </c>
      <c r="G481" s="225">
        <v>1223</v>
      </c>
      <c r="H481" s="225" t="s">
        <v>2429</v>
      </c>
      <c r="I481" s="225" t="s">
        <v>1754</v>
      </c>
      <c r="J481" s="226" t="s">
        <v>2009</v>
      </c>
      <c r="K481" s="227" t="s">
        <v>35</v>
      </c>
      <c r="L481" s="226">
        <v>550</v>
      </c>
      <c r="M481" s="226">
        <v>190</v>
      </c>
      <c r="N481" s="125">
        <v>-8854.6721359447001</v>
      </c>
      <c r="O481" s="125">
        <v>-8982.5007419354824</v>
      </c>
      <c r="P481" s="125">
        <v>-14006.710994134899</v>
      </c>
      <c r="Q481" s="125">
        <v>-15890.789838709677</v>
      </c>
    </row>
    <row r="482" spans="1:17" s="220" customFormat="1" ht="12.75" x14ac:dyDescent="0.25">
      <c r="A482" s="55" t="s">
        <v>2430</v>
      </c>
      <c r="B482" s="285">
        <v>562594.14020000002</v>
      </c>
      <c r="C482" s="285">
        <v>282822.8014</v>
      </c>
      <c r="D482" s="55">
        <v>3</v>
      </c>
      <c r="E482" s="55">
        <v>5</v>
      </c>
      <c r="F482" s="221">
        <v>-854.6</v>
      </c>
      <c r="G482" s="231">
        <v>1329</v>
      </c>
      <c r="H482" s="231" t="s">
        <v>2192</v>
      </c>
      <c r="I482" s="233" t="s">
        <v>1754</v>
      </c>
      <c r="J482" s="223">
        <v>1962</v>
      </c>
      <c r="K482" s="223" t="s">
        <v>35</v>
      </c>
      <c r="L482" s="223">
        <v>160</v>
      </c>
      <c r="M482" s="223">
        <v>82</v>
      </c>
      <c r="N482" s="125">
        <v>-854.6</v>
      </c>
      <c r="O482" s="125">
        <v>-978.17516000000012</v>
      </c>
      <c r="P482" s="125">
        <v>-1063.8915399999998</v>
      </c>
      <c r="Q482" s="125">
        <v>-1099.0155999999999</v>
      </c>
    </row>
    <row r="483" spans="1:17" s="220" customFormat="1" ht="12.75" x14ac:dyDescent="0.25">
      <c r="A483" s="55" t="s">
        <v>2431</v>
      </c>
      <c r="B483" s="285">
        <v>582413.15060000005</v>
      </c>
      <c r="C483" s="285">
        <v>278951.20130000002</v>
      </c>
      <c r="D483" s="55">
        <v>4</v>
      </c>
      <c r="E483" s="55">
        <v>10</v>
      </c>
      <c r="F483" s="221">
        <v>-413.56999999999903</v>
      </c>
      <c r="G483" s="230">
        <v>1346</v>
      </c>
      <c r="H483" s="231" t="s">
        <v>2432</v>
      </c>
      <c r="I483" s="231" t="s">
        <v>1754</v>
      </c>
      <c r="J483" s="232">
        <v>1967</v>
      </c>
      <c r="K483" s="232" t="s">
        <v>35</v>
      </c>
      <c r="L483" s="224">
        <v>248</v>
      </c>
      <c r="M483" s="224">
        <v>71</v>
      </c>
      <c r="N483" s="125">
        <v>-413.56999999999903</v>
      </c>
      <c r="O483" s="125">
        <v>-473.37222199999889</v>
      </c>
      <c r="P483" s="125">
        <v>-514.85329299999876</v>
      </c>
      <c r="Q483" s="125">
        <v>-531.85101999999881</v>
      </c>
    </row>
    <row r="484" spans="1:17" s="220" customFormat="1" ht="12.75" x14ac:dyDescent="0.25">
      <c r="A484" s="228" t="s">
        <v>2433</v>
      </c>
      <c r="B484" s="286">
        <v>573370.95380000002</v>
      </c>
      <c r="C484" s="286">
        <v>273594.67660000001</v>
      </c>
      <c r="D484" s="228">
        <v>3</v>
      </c>
      <c r="E484" s="228">
        <v>8</v>
      </c>
      <c r="F484" s="229">
        <v>-7189.4499999999898</v>
      </c>
      <c r="G484" s="230">
        <v>1454</v>
      </c>
      <c r="H484" s="231" t="s">
        <v>2434</v>
      </c>
      <c r="I484" s="231" t="s">
        <v>1754</v>
      </c>
      <c r="J484" s="232">
        <v>1994</v>
      </c>
      <c r="K484" s="232" t="s">
        <v>35</v>
      </c>
      <c r="L484" s="224">
        <v>210</v>
      </c>
      <c r="M484" s="224">
        <v>61</v>
      </c>
      <c r="N484" s="125">
        <v>-7189.4499999999898</v>
      </c>
      <c r="O484" s="125">
        <v>-8229.044469999988</v>
      </c>
      <c r="P484" s="125">
        <v>-8950.1463049999857</v>
      </c>
      <c r="Q484" s="125">
        <v>-9245.6326999999874</v>
      </c>
    </row>
    <row r="485" spans="1:17" s="220" customFormat="1" ht="12.75" x14ac:dyDescent="0.25">
      <c r="A485" s="55" t="s">
        <v>2435</v>
      </c>
      <c r="B485" s="285">
        <v>598237.75699999905</v>
      </c>
      <c r="C485" s="285">
        <v>284065.105199999</v>
      </c>
      <c r="D485" s="55">
        <v>3</v>
      </c>
      <c r="E485" s="55">
        <v>12</v>
      </c>
      <c r="F485" s="221">
        <v>-22059.119999999901</v>
      </c>
      <c r="G485" s="230">
        <v>1458</v>
      </c>
      <c r="H485" s="233"/>
      <c r="I485" s="231" t="s">
        <v>1754</v>
      </c>
      <c r="J485" s="232">
        <v>1970</v>
      </c>
      <c r="K485" s="232" t="s">
        <v>35</v>
      </c>
      <c r="L485" s="224">
        <v>810</v>
      </c>
      <c r="M485" s="224">
        <v>160</v>
      </c>
      <c r="N485" s="125">
        <v>-22059.119999999901</v>
      </c>
      <c r="O485" s="125">
        <v>-25248.868751999889</v>
      </c>
      <c r="P485" s="125">
        <v>-27461.398487999875</v>
      </c>
      <c r="Q485" s="125">
        <v>-28368.028319999874</v>
      </c>
    </row>
    <row r="486" spans="1:17" s="220" customFormat="1" ht="12.75" x14ac:dyDescent="0.25">
      <c r="A486" s="55" t="s">
        <v>2436</v>
      </c>
      <c r="B486" s="285">
        <v>590291.3162</v>
      </c>
      <c r="C486" s="285">
        <v>297481.42589999898</v>
      </c>
      <c r="D486" s="55">
        <v>3</v>
      </c>
      <c r="E486" s="55">
        <v>12</v>
      </c>
      <c r="F486" s="221">
        <v>-7654.84</v>
      </c>
      <c r="G486" s="230">
        <v>1497</v>
      </c>
      <c r="H486" s="231" t="s">
        <v>2437</v>
      </c>
      <c r="I486" s="231" t="s">
        <v>1754</v>
      </c>
      <c r="J486" s="232">
        <v>1997</v>
      </c>
      <c r="K486" s="232" t="s">
        <v>35</v>
      </c>
      <c r="L486" s="224">
        <v>467</v>
      </c>
      <c r="M486" s="224">
        <v>95</v>
      </c>
      <c r="N486" s="125">
        <v>-7654.84</v>
      </c>
      <c r="O486" s="125">
        <v>-8761.7298640000008</v>
      </c>
      <c r="P486" s="125">
        <v>-9529.5103159999999</v>
      </c>
      <c r="Q486" s="125">
        <v>-9844.124240000001</v>
      </c>
    </row>
    <row r="487" spans="1:17" s="220" customFormat="1" ht="12.75" x14ac:dyDescent="0.25">
      <c r="A487" s="55" t="s">
        <v>2438</v>
      </c>
      <c r="B487" s="285">
        <v>558624.1202</v>
      </c>
      <c r="C487" s="285">
        <v>277678.05170000001</v>
      </c>
      <c r="D487" s="55">
        <v>3</v>
      </c>
      <c r="E487" s="55">
        <v>8</v>
      </c>
      <c r="F487" s="221">
        <v>-1626.14</v>
      </c>
      <c r="G487" s="230">
        <v>1573</v>
      </c>
      <c r="H487" s="231" t="s">
        <v>2439</v>
      </c>
      <c r="I487" s="231" t="s">
        <v>1754</v>
      </c>
      <c r="J487" s="232">
        <v>1996</v>
      </c>
      <c r="K487" s="232" t="s">
        <v>35</v>
      </c>
      <c r="L487" s="224">
        <v>302</v>
      </c>
      <c r="M487" s="224">
        <v>120</v>
      </c>
      <c r="N487" s="125">
        <v>-1626.14</v>
      </c>
      <c r="O487" s="125">
        <v>-1861.2798440000001</v>
      </c>
      <c r="P487" s="125">
        <v>-2024.3816859999999</v>
      </c>
      <c r="Q487" s="125">
        <v>-2091.2160400000002</v>
      </c>
    </row>
    <row r="488" spans="1:17" s="220" customFormat="1" ht="12.75" x14ac:dyDescent="0.25">
      <c r="A488" s="55" t="s">
        <v>2440</v>
      </c>
      <c r="B488" s="285">
        <v>561360.91940000001</v>
      </c>
      <c r="C488" s="285">
        <v>261624.02230000001</v>
      </c>
      <c r="D488" s="55">
        <v>3</v>
      </c>
      <c r="E488" s="55">
        <v>5</v>
      </c>
      <c r="F488" s="221">
        <v>0</v>
      </c>
      <c r="G488" s="230">
        <v>1580</v>
      </c>
      <c r="H488" s="233"/>
      <c r="I488" s="231" t="s">
        <v>1754</v>
      </c>
      <c r="J488" s="232">
        <v>1995</v>
      </c>
      <c r="K488" s="232">
        <v>2005</v>
      </c>
      <c r="L488" s="224">
        <v>149</v>
      </c>
      <c r="M488" s="224">
        <v>87</v>
      </c>
      <c r="N488" s="125">
        <v>0</v>
      </c>
      <c r="O488" s="125">
        <v>0</v>
      </c>
      <c r="P488" s="125">
        <v>0</v>
      </c>
      <c r="Q488" s="125">
        <v>0</v>
      </c>
    </row>
    <row r="489" spans="1:17" s="220" customFormat="1" ht="12.75" x14ac:dyDescent="0.25">
      <c r="A489" s="55" t="s">
        <v>2441</v>
      </c>
      <c r="B489" s="285">
        <v>555093.0122</v>
      </c>
      <c r="C489" s="285">
        <v>291419.25870000001</v>
      </c>
      <c r="D489" s="55">
        <v>2</v>
      </c>
      <c r="E489" s="55">
        <v>10</v>
      </c>
      <c r="F489" s="221">
        <v>-1439.3499999999899</v>
      </c>
      <c r="G489" s="230">
        <v>1620</v>
      </c>
      <c r="H489" s="233"/>
      <c r="I489" s="231" t="s">
        <v>1754</v>
      </c>
      <c r="J489" s="232">
        <v>1996</v>
      </c>
      <c r="K489" s="232" t="s">
        <v>35</v>
      </c>
      <c r="L489" s="224">
        <v>278</v>
      </c>
      <c r="M489" s="224">
        <v>102</v>
      </c>
      <c r="N489" s="125">
        <v>-1439.3499999999899</v>
      </c>
      <c r="O489" s="125">
        <v>-1647.4800099999886</v>
      </c>
      <c r="P489" s="125">
        <v>-1791.8468149999874</v>
      </c>
      <c r="Q489" s="125">
        <v>-1851.0040999999871</v>
      </c>
    </row>
    <row r="490" spans="1:17" s="220" customFormat="1" ht="12.75" x14ac:dyDescent="0.25">
      <c r="A490" s="55" t="s">
        <v>2442</v>
      </c>
      <c r="B490" s="285">
        <v>606248.81539999903</v>
      </c>
      <c r="C490" s="285">
        <v>281610.12410000002</v>
      </c>
      <c r="D490" s="55">
        <v>3</v>
      </c>
      <c r="E490" s="55">
        <v>10</v>
      </c>
      <c r="F490" s="221">
        <v>-1674.5599999999899</v>
      </c>
      <c r="G490" s="230">
        <v>1635</v>
      </c>
      <c r="H490" s="231" t="s">
        <v>2443</v>
      </c>
      <c r="I490" s="231" t="s">
        <v>1754</v>
      </c>
      <c r="J490" s="232">
        <v>1996</v>
      </c>
      <c r="K490" s="232" t="s">
        <v>35</v>
      </c>
      <c r="L490" s="224">
        <v>335</v>
      </c>
      <c r="M490" s="224">
        <v>135</v>
      </c>
      <c r="N490" s="125">
        <v>-1674.5599999999899</v>
      </c>
      <c r="O490" s="125">
        <v>-1916.7013759999886</v>
      </c>
      <c r="P490" s="125">
        <v>-2084.6597439999873</v>
      </c>
      <c r="Q490" s="125">
        <v>-2153.4841599999872</v>
      </c>
    </row>
    <row r="491" spans="1:17" s="220" customFormat="1" ht="25.5" x14ac:dyDescent="0.25">
      <c r="A491" s="55" t="s">
        <v>2444</v>
      </c>
      <c r="B491" s="285">
        <v>579110.33779999905</v>
      </c>
      <c r="C491" s="285">
        <v>285829.83630000002</v>
      </c>
      <c r="D491" s="55">
        <v>2</v>
      </c>
      <c r="E491" s="55">
        <v>2</v>
      </c>
      <c r="F491" s="221">
        <v>0</v>
      </c>
      <c r="G491" s="231">
        <v>1676</v>
      </c>
      <c r="H491" s="231" t="s">
        <v>2445</v>
      </c>
      <c r="I491" s="224" t="s">
        <v>1771</v>
      </c>
      <c r="J491" s="223">
        <v>1996</v>
      </c>
      <c r="K491" s="223">
        <v>2005</v>
      </c>
      <c r="L491" s="223">
        <v>128</v>
      </c>
      <c r="M491" s="223">
        <v>115</v>
      </c>
      <c r="N491" s="125">
        <v>0</v>
      </c>
      <c r="O491" s="125">
        <v>0</v>
      </c>
      <c r="P491" s="125">
        <v>0</v>
      </c>
      <c r="Q491" s="125">
        <v>0</v>
      </c>
    </row>
    <row r="492" spans="1:17" s="220" customFormat="1" ht="51" x14ac:dyDescent="0.25">
      <c r="A492" s="55" t="s">
        <v>2446</v>
      </c>
      <c r="B492" s="285">
        <v>579140.20819999895</v>
      </c>
      <c r="C492" s="285">
        <v>285859.70669999899</v>
      </c>
      <c r="D492" s="55">
        <v>2</v>
      </c>
      <c r="E492" s="55">
        <v>2</v>
      </c>
      <c r="F492" s="221">
        <v>0</v>
      </c>
      <c r="G492" s="231">
        <v>1891</v>
      </c>
      <c r="H492" s="231" t="s">
        <v>2447</v>
      </c>
      <c r="I492" s="224" t="s">
        <v>2448</v>
      </c>
      <c r="J492" s="223">
        <v>1997</v>
      </c>
      <c r="K492" s="223">
        <v>2005</v>
      </c>
      <c r="L492" s="223">
        <v>132</v>
      </c>
      <c r="M492" s="223">
        <v>123</v>
      </c>
      <c r="N492" s="125">
        <v>0</v>
      </c>
      <c r="O492" s="125">
        <v>0</v>
      </c>
      <c r="P492" s="125">
        <v>0</v>
      </c>
      <c r="Q492" s="125">
        <v>0</v>
      </c>
    </row>
    <row r="493" spans="1:17" s="220" customFormat="1" ht="12.75" x14ac:dyDescent="0.25">
      <c r="A493" s="55" t="s">
        <v>2449</v>
      </c>
      <c r="B493" s="285">
        <v>595542.71539999906</v>
      </c>
      <c r="C493" s="285">
        <v>268938.09460000001</v>
      </c>
      <c r="D493" s="55">
        <v>3</v>
      </c>
      <c r="E493" s="55">
        <v>7</v>
      </c>
      <c r="F493" s="221">
        <v>-549.29999999999905</v>
      </c>
      <c r="G493" s="230">
        <v>1896</v>
      </c>
      <c r="H493" s="231" t="s">
        <v>2450</v>
      </c>
      <c r="I493" s="231" t="s">
        <v>1754</v>
      </c>
      <c r="J493" s="232">
        <v>1997</v>
      </c>
      <c r="K493" s="232" t="s">
        <v>35</v>
      </c>
      <c r="L493" s="224">
        <v>200</v>
      </c>
      <c r="M493" s="224">
        <v>103</v>
      </c>
      <c r="N493" s="125">
        <v>-549.29999999999905</v>
      </c>
      <c r="O493" s="125">
        <v>-628.72877999999889</v>
      </c>
      <c r="P493" s="125">
        <v>-683.82356999999877</v>
      </c>
      <c r="Q493" s="125">
        <v>-706.39979999999878</v>
      </c>
    </row>
    <row r="494" spans="1:17" s="220" customFormat="1" ht="12.75" x14ac:dyDescent="0.25">
      <c r="A494" s="55" t="s">
        <v>2451</v>
      </c>
      <c r="B494" s="285">
        <v>569967.55700000003</v>
      </c>
      <c r="C494" s="285">
        <v>271982.95510000002</v>
      </c>
      <c r="D494" s="55">
        <v>5</v>
      </c>
      <c r="E494" s="55">
        <v>12</v>
      </c>
      <c r="F494" s="221">
        <v>-45380</v>
      </c>
      <c r="G494" s="225">
        <v>2056</v>
      </c>
      <c r="H494" s="225" t="s">
        <v>2452</v>
      </c>
      <c r="I494" s="225" t="s">
        <v>1754</v>
      </c>
      <c r="J494" s="226" t="s">
        <v>2017</v>
      </c>
      <c r="K494" s="227" t="s">
        <v>35</v>
      </c>
      <c r="L494" s="226">
        <v>890</v>
      </c>
      <c r="M494" s="226">
        <v>200</v>
      </c>
      <c r="N494" s="125">
        <v>-70278.011428571423</v>
      </c>
      <c r="O494" s="125">
        <v>-89050.643285714279</v>
      </c>
      <c r="P494" s="125">
        <v>-91863.152636363622</v>
      </c>
      <c r="Q494" s="125">
        <v>-98668.730818181823</v>
      </c>
    </row>
    <row r="495" spans="1:17" s="220" customFormat="1" ht="12.75" x14ac:dyDescent="0.25">
      <c r="A495" s="228" t="s">
        <v>2453</v>
      </c>
      <c r="B495" s="286">
        <v>563585.04500000004</v>
      </c>
      <c r="C495" s="286">
        <v>293521.76909999899</v>
      </c>
      <c r="D495" s="228">
        <v>3</v>
      </c>
      <c r="E495" s="228">
        <v>12</v>
      </c>
      <c r="F495" s="229">
        <v>-469.26999999999902</v>
      </c>
      <c r="G495" s="231">
        <v>2165</v>
      </c>
      <c r="H495" s="231" t="s">
        <v>2454</v>
      </c>
      <c r="I495" s="233" t="s">
        <v>1754</v>
      </c>
      <c r="J495" s="223">
        <v>1996</v>
      </c>
      <c r="K495" s="223" t="s">
        <v>35</v>
      </c>
      <c r="L495" s="223">
        <v>252</v>
      </c>
      <c r="M495" s="223">
        <v>67</v>
      </c>
      <c r="N495" s="125">
        <v>-469.26999999999902</v>
      </c>
      <c r="O495" s="125">
        <v>-537.12644199999886</v>
      </c>
      <c r="P495" s="125">
        <v>-584.19422299999871</v>
      </c>
      <c r="Q495" s="125">
        <v>-603.48121999999876</v>
      </c>
    </row>
    <row r="496" spans="1:17" s="220" customFormat="1" ht="12.75" x14ac:dyDescent="0.25">
      <c r="A496" s="228" t="s">
        <v>2455</v>
      </c>
      <c r="B496" s="286">
        <v>563585.34979999904</v>
      </c>
      <c r="C496" s="286">
        <v>293521.76909999899</v>
      </c>
      <c r="D496" s="228">
        <v>3</v>
      </c>
      <c r="E496" s="228">
        <v>10</v>
      </c>
      <c r="F496" s="229">
        <v>-1784.95</v>
      </c>
      <c r="G496" s="230">
        <v>2166</v>
      </c>
      <c r="H496" s="231" t="s">
        <v>2456</v>
      </c>
      <c r="I496" s="231" t="s">
        <v>1754</v>
      </c>
      <c r="J496" s="232">
        <v>1997</v>
      </c>
      <c r="K496" s="232" t="s">
        <v>35</v>
      </c>
      <c r="L496" s="224">
        <v>223</v>
      </c>
      <c r="M496" s="224">
        <v>124</v>
      </c>
      <c r="N496" s="125">
        <v>-1784.95</v>
      </c>
      <c r="O496" s="125">
        <v>-2043.0537700000002</v>
      </c>
      <c r="P496" s="125">
        <v>-2222.0842549999998</v>
      </c>
      <c r="Q496" s="125">
        <v>-2295.4457000000002</v>
      </c>
    </row>
    <row r="497" spans="1:17" s="220" customFormat="1" ht="12.75" x14ac:dyDescent="0.25">
      <c r="A497" s="55" t="s">
        <v>2457</v>
      </c>
      <c r="B497" s="285">
        <v>564376.30579999904</v>
      </c>
      <c r="C497" s="285">
        <v>293959.15710000001</v>
      </c>
      <c r="D497" s="55">
        <v>9</v>
      </c>
      <c r="E497" s="55">
        <v>12</v>
      </c>
      <c r="F497" s="221">
        <v>-15070.12</v>
      </c>
      <c r="G497" s="231">
        <v>2207</v>
      </c>
      <c r="H497" s="231" t="s">
        <v>2458</v>
      </c>
      <c r="I497" s="233" t="s">
        <v>1754</v>
      </c>
      <c r="J497" s="223">
        <v>1998</v>
      </c>
      <c r="K497" s="223" t="s">
        <v>35</v>
      </c>
      <c r="L497" s="223">
        <v>300</v>
      </c>
      <c r="M497" s="223">
        <v>106</v>
      </c>
      <c r="N497" s="125">
        <v>-15070.12</v>
      </c>
      <c r="O497" s="125">
        <v>-17249.259352000001</v>
      </c>
      <c r="P497" s="125">
        <v>-18760.792387999998</v>
      </c>
      <c r="Q497" s="125">
        <v>-19380.174320000002</v>
      </c>
    </row>
    <row r="498" spans="1:17" s="220" customFormat="1" ht="12.75" x14ac:dyDescent="0.25">
      <c r="A498" s="55" t="s">
        <v>2459</v>
      </c>
      <c r="B498" s="285">
        <v>579108.8138</v>
      </c>
      <c r="C498" s="285">
        <v>286235.52510000003</v>
      </c>
      <c r="D498" s="55">
        <v>3</v>
      </c>
      <c r="E498" s="55">
        <v>12</v>
      </c>
      <c r="F498" s="221">
        <v>-1626.14</v>
      </c>
      <c r="G498" s="230">
        <v>2236</v>
      </c>
      <c r="H498" s="233"/>
      <c r="I498" s="231" t="s">
        <v>1754</v>
      </c>
      <c r="J498" s="232">
        <v>1998</v>
      </c>
      <c r="K498" s="232" t="s">
        <v>35</v>
      </c>
      <c r="L498" s="224">
        <v>378</v>
      </c>
      <c r="M498" s="224">
        <v>145</v>
      </c>
      <c r="N498" s="125">
        <v>-1626.14</v>
      </c>
      <c r="O498" s="125">
        <v>-1861.2798440000001</v>
      </c>
      <c r="P498" s="125">
        <v>-2024.3816859999999</v>
      </c>
      <c r="Q498" s="125">
        <v>-2091.2160400000002</v>
      </c>
    </row>
    <row r="499" spans="1:17" s="220" customFormat="1" ht="12.75" x14ac:dyDescent="0.25">
      <c r="A499" s="55" t="s">
        <v>2460</v>
      </c>
      <c r="B499" s="285">
        <v>577494.59299999895</v>
      </c>
      <c r="C499" s="285">
        <v>299154.16830000002</v>
      </c>
      <c r="D499" s="55">
        <v>4</v>
      </c>
      <c r="E499" s="55">
        <v>10</v>
      </c>
      <c r="F499" s="221">
        <v>-31.5</v>
      </c>
      <c r="G499" s="230">
        <v>2258</v>
      </c>
      <c r="H499" s="231" t="s">
        <v>2461</v>
      </c>
      <c r="I499" s="231" t="s">
        <v>1754</v>
      </c>
      <c r="J499" s="232">
        <v>1998</v>
      </c>
      <c r="K499" s="232" t="s">
        <v>35</v>
      </c>
      <c r="L499" s="224">
        <v>297</v>
      </c>
      <c r="M499" s="224">
        <v>105</v>
      </c>
      <c r="N499" s="125">
        <v>-31.5</v>
      </c>
      <c r="O499" s="125">
        <v>-36.054900000000004</v>
      </c>
      <c r="P499" s="125">
        <v>-39.214349999999996</v>
      </c>
      <c r="Q499" s="125">
        <v>-40.509</v>
      </c>
    </row>
    <row r="500" spans="1:17" s="220" customFormat="1" ht="12.75" x14ac:dyDescent="0.25">
      <c r="A500" s="55" t="s">
        <v>2462</v>
      </c>
      <c r="B500" s="285">
        <v>581849.57539999904</v>
      </c>
      <c r="C500" s="285">
        <v>305778.9963</v>
      </c>
      <c r="D500" s="55">
        <v>4</v>
      </c>
      <c r="E500" s="55">
        <v>8</v>
      </c>
      <c r="F500" s="221">
        <v>-2.89</v>
      </c>
      <c r="G500" s="231">
        <v>2671</v>
      </c>
      <c r="H500" s="231" t="s">
        <v>2192</v>
      </c>
      <c r="I500" s="233" t="s">
        <v>1754</v>
      </c>
      <c r="J500" s="223">
        <v>1961</v>
      </c>
      <c r="K500" s="223" t="s">
        <v>35</v>
      </c>
      <c r="L500" s="223">
        <v>190</v>
      </c>
      <c r="M500" s="224">
        <v>65</v>
      </c>
      <c r="N500" s="125">
        <v>-2.89</v>
      </c>
      <c r="O500" s="125">
        <v>-3.3078940000000001</v>
      </c>
      <c r="P500" s="125">
        <v>-3.5977609999999998</v>
      </c>
      <c r="Q500" s="125">
        <v>-3.7165400000000002</v>
      </c>
    </row>
    <row r="501" spans="1:17" s="220" customFormat="1" ht="12.75" x14ac:dyDescent="0.25">
      <c r="A501" s="55" t="s">
        <v>2463</v>
      </c>
      <c r="B501" s="285">
        <v>582251.91139999905</v>
      </c>
      <c r="C501" s="285">
        <v>305784.17790000001</v>
      </c>
      <c r="D501" s="55">
        <v>3</v>
      </c>
      <c r="E501" s="55">
        <v>7</v>
      </c>
      <c r="F501" s="221">
        <v>-366.25</v>
      </c>
      <c r="G501" s="231">
        <v>2672</v>
      </c>
      <c r="H501" s="231" t="s">
        <v>2192</v>
      </c>
      <c r="I501" s="233" t="s">
        <v>1754</v>
      </c>
      <c r="J501" s="223">
        <v>1961</v>
      </c>
      <c r="K501" s="223" t="s">
        <v>35</v>
      </c>
      <c r="L501" s="223">
        <v>152</v>
      </c>
      <c r="M501" s="224">
        <v>65</v>
      </c>
      <c r="N501" s="125">
        <v>-366.25</v>
      </c>
      <c r="O501" s="125">
        <v>-419.20975000000004</v>
      </c>
      <c r="P501" s="125">
        <v>-455.94462499999997</v>
      </c>
      <c r="Q501" s="125">
        <v>-470.9975</v>
      </c>
    </row>
    <row r="502" spans="1:17" s="220" customFormat="1" ht="12.75" x14ac:dyDescent="0.25">
      <c r="A502" s="55" t="s">
        <v>2464</v>
      </c>
      <c r="B502" s="285">
        <v>562805.06180000002</v>
      </c>
      <c r="C502" s="285">
        <v>272048.27380000002</v>
      </c>
      <c r="D502" s="55">
        <v>3</v>
      </c>
      <c r="E502" s="55">
        <v>10</v>
      </c>
      <c r="F502" s="221">
        <v>-1439.3499999999899</v>
      </c>
      <c r="G502" s="230">
        <v>2749</v>
      </c>
      <c r="H502" s="231" t="s">
        <v>2465</v>
      </c>
      <c r="I502" s="231" t="s">
        <v>1754</v>
      </c>
      <c r="J502" s="232">
        <v>2001</v>
      </c>
      <c r="K502" s="232" t="s">
        <v>35</v>
      </c>
      <c r="L502" s="224">
        <v>320</v>
      </c>
      <c r="M502" s="224">
        <v>98</v>
      </c>
      <c r="N502" s="125">
        <v>-1439.3499999999899</v>
      </c>
      <c r="O502" s="125">
        <v>-1647.4800099999886</v>
      </c>
      <c r="P502" s="125">
        <v>-1791.8468149999874</v>
      </c>
      <c r="Q502" s="125">
        <v>-1851.0040999999871</v>
      </c>
    </row>
    <row r="503" spans="1:17" s="220" customFormat="1" ht="12.75" x14ac:dyDescent="0.25">
      <c r="A503" s="55" t="s">
        <v>2466</v>
      </c>
      <c r="B503" s="285">
        <v>537714.80980000005</v>
      </c>
      <c r="C503" s="285">
        <v>281751.094099999</v>
      </c>
      <c r="D503" s="55">
        <v>3</v>
      </c>
      <c r="E503" s="55">
        <v>7</v>
      </c>
      <c r="F503" s="221">
        <v>-183.12</v>
      </c>
      <c r="G503" s="231">
        <v>2763</v>
      </c>
      <c r="H503" s="231" t="s">
        <v>2192</v>
      </c>
      <c r="I503" s="233" t="s">
        <v>1754</v>
      </c>
      <c r="J503" s="223">
        <v>2000</v>
      </c>
      <c r="K503" s="223" t="s">
        <v>35</v>
      </c>
      <c r="L503" s="223">
        <v>485</v>
      </c>
      <c r="M503" s="223">
        <v>42</v>
      </c>
      <c r="N503" s="125">
        <v>-183.12</v>
      </c>
      <c r="O503" s="125">
        <v>-209.599152</v>
      </c>
      <c r="P503" s="125">
        <v>-227.96608799999998</v>
      </c>
      <c r="Q503" s="125">
        <v>-235.49232000000001</v>
      </c>
    </row>
    <row r="504" spans="1:17" s="220" customFormat="1" ht="12.75" x14ac:dyDescent="0.25">
      <c r="A504" s="55" t="s">
        <v>2467</v>
      </c>
      <c r="B504" s="285">
        <v>537744.83259999903</v>
      </c>
      <c r="C504" s="285">
        <v>281781.11690000002</v>
      </c>
      <c r="D504" s="55">
        <v>3</v>
      </c>
      <c r="E504" s="55">
        <v>5</v>
      </c>
      <c r="F504" s="221">
        <v>-183.12</v>
      </c>
      <c r="G504" s="231">
        <v>2764</v>
      </c>
      <c r="H504" s="231" t="s">
        <v>2468</v>
      </c>
      <c r="I504" s="233" t="s">
        <v>1754</v>
      </c>
      <c r="J504" s="223">
        <v>2000</v>
      </c>
      <c r="K504" s="223" t="s">
        <v>35</v>
      </c>
      <c r="L504" s="223">
        <v>420</v>
      </c>
      <c r="M504" s="223">
        <v>273</v>
      </c>
      <c r="N504" s="125">
        <v>-183.12</v>
      </c>
      <c r="O504" s="125">
        <v>-209.599152</v>
      </c>
      <c r="P504" s="125">
        <v>-227.96608799999998</v>
      </c>
      <c r="Q504" s="125">
        <v>-235.49232000000001</v>
      </c>
    </row>
    <row r="505" spans="1:17" s="220" customFormat="1" ht="12.75" x14ac:dyDescent="0.25">
      <c r="A505" s="55" t="s">
        <v>2469</v>
      </c>
      <c r="B505" s="285">
        <v>556350.0074</v>
      </c>
      <c r="C505" s="285">
        <v>315538.38750000001</v>
      </c>
      <c r="D505" s="55">
        <v>9</v>
      </c>
      <c r="E505" s="55">
        <v>12</v>
      </c>
      <c r="F505" s="221">
        <v>-18493.990000000002</v>
      </c>
      <c r="G505" s="225">
        <v>2854</v>
      </c>
      <c r="H505" s="225" t="s">
        <v>2470</v>
      </c>
      <c r="I505" s="55" t="s">
        <v>1754</v>
      </c>
      <c r="J505" s="226" t="s">
        <v>2047</v>
      </c>
      <c r="K505" s="227" t="s">
        <v>35</v>
      </c>
      <c r="L505" s="226">
        <v>418</v>
      </c>
      <c r="M505" s="226">
        <v>276</v>
      </c>
      <c r="N505" s="125">
        <v>-18493.990000000002</v>
      </c>
      <c r="O505" s="125">
        <v>-21168.220954000004</v>
      </c>
      <c r="P505" s="125">
        <v>-23023.168151000002</v>
      </c>
      <c r="Q505" s="125">
        <v>-23783.271140000004</v>
      </c>
    </row>
    <row r="506" spans="1:17" s="220" customFormat="1" ht="12.75" x14ac:dyDescent="0.25">
      <c r="A506" s="55" t="s">
        <v>2471</v>
      </c>
      <c r="B506" s="285">
        <v>533560.93440000003</v>
      </c>
      <c r="C506" s="285">
        <v>283316.08970000001</v>
      </c>
      <c r="D506" s="55">
        <v>5</v>
      </c>
      <c r="E506" s="55">
        <v>10</v>
      </c>
      <c r="F506" s="221">
        <v>-5584.81</v>
      </c>
      <c r="G506" s="225">
        <v>2903</v>
      </c>
      <c r="H506" s="225" t="s">
        <v>2472</v>
      </c>
      <c r="I506" s="225" t="s">
        <v>1754</v>
      </c>
      <c r="J506" s="226" t="s">
        <v>2047</v>
      </c>
      <c r="K506" s="227" t="s">
        <v>35</v>
      </c>
      <c r="L506" s="226">
        <v>796</v>
      </c>
      <c r="M506" s="226">
        <v>483</v>
      </c>
      <c r="N506" s="125">
        <v>-5584.81</v>
      </c>
      <c r="O506" s="125">
        <v>-6392.3735260000012</v>
      </c>
      <c r="P506" s="125">
        <v>-6952.5299690000002</v>
      </c>
      <c r="Q506" s="125">
        <v>-7182.0656600000011</v>
      </c>
    </row>
    <row r="507" spans="1:17" s="220" customFormat="1" ht="12.75" x14ac:dyDescent="0.25">
      <c r="A507" s="55" t="s">
        <v>2473</v>
      </c>
      <c r="B507" s="285">
        <v>580242.97459999903</v>
      </c>
      <c r="C507" s="285">
        <v>299615.94030000002</v>
      </c>
      <c r="D507" s="55">
        <v>12</v>
      </c>
      <c r="E507" s="55">
        <v>12</v>
      </c>
      <c r="F507" s="221">
        <v>-42330.66</v>
      </c>
      <c r="G507" s="225">
        <v>2928</v>
      </c>
      <c r="H507" s="225" t="s">
        <v>2474</v>
      </c>
      <c r="I507" s="225" t="s">
        <v>1754</v>
      </c>
      <c r="J507" s="226" t="s">
        <v>2475</v>
      </c>
      <c r="K507" s="227" t="s">
        <v>35</v>
      </c>
      <c r="L507" s="226">
        <v>889</v>
      </c>
      <c r="M507" s="226">
        <v>425</v>
      </c>
      <c r="N507" s="125">
        <v>-52040.103571428568</v>
      </c>
      <c r="O507" s="125">
        <v>-62992.396928571427</v>
      </c>
      <c r="P507" s="125">
        <v>-59621.725999999995</v>
      </c>
      <c r="Q507" s="125">
        <v>-74420.212700000004</v>
      </c>
    </row>
    <row r="508" spans="1:17" s="220" customFormat="1" ht="12.75" x14ac:dyDescent="0.25">
      <c r="A508" s="228" t="s">
        <v>2476</v>
      </c>
      <c r="B508" s="286">
        <v>537763.24250000005</v>
      </c>
      <c r="C508" s="286">
        <v>301065.26429999899</v>
      </c>
      <c r="D508" s="228">
        <v>1</v>
      </c>
      <c r="E508" s="228">
        <v>2</v>
      </c>
      <c r="F508" s="229">
        <v>-3188.5599999999899</v>
      </c>
      <c r="G508" s="230">
        <v>2962</v>
      </c>
      <c r="H508" s="233"/>
      <c r="I508" s="231" t="s">
        <v>1754</v>
      </c>
      <c r="J508" s="232">
        <v>2001</v>
      </c>
      <c r="K508" s="232" t="s">
        <v>35</v>
      </c>
      <c r="L508" s="224">
        <v>149</v>
      </c>
      <c r="M508" s="224">
        <v>87</v>
      </c>
      <c r="N508" s="125">
        <v>-3188.5599999999899</v>
      </c>
      <c r="O508" s="125">
        <v>-3649.6257759999885</v>
      </c>
      <c r="P508" s="125">
        <v>-3969.438343999987</v>
      </c>
      <c r="Q508" s="125">
        <v>-4100.4881599999871</v>
      </c>
    </row>
    <row r="509" spans="1:17" s="220" customFormat="1" ht="12.75" x14ac:dyDescent="0.25">
      <c r="A509" s="228" t="s">
        <v>2477</v>
      </c>
      <c r="B509" s="286">
        <v>580965.04579999903</v>
      </c>
      <c r="C509" s="286">
        <v>273002.2978</v>
      </c>
      <c r="D509" s="228">
        <v>3</v>
      </c>
      <c r="E509" s="228">
        <v>10</v>
      </c>
      <c r="F509" s="229">
        <v>-601.55999999999904</v>
      </c>
      <c r="G509" s="231">
        <v>2964</v>
      </c>
      <c r="H509" s="231" t="s">
        <v>2478</v>
      </c>
      <c r="I509" s="233" t="s">
        <v>1754</v>
      </c>
      <c r="J509" s="223">
        <v>1990</v>
      </c>
      <c r="K509" s="223" t="s">
        <v>35</v>
      </c>
      <c r="L509" s="223">
        <v>277</v>
      </c>
      <c r="M509" s="223">
        <v>69</v>
      </c>
      <c r="N509" s="125">
        <v>-601.55999999999904</v>
      </c>
      <c r="O509" s="125">
        <v>-688.54557599999896</v>
      </c>
      <c r="P509" s="125">
        <v>-748.8820439999987</v>
      </c>
      <c r="Q509" s="125">
        <v>-773.60615999999879</v>
      </c>
    </row>
    <row r="510" spans="1:17" s="220" customFormat="1" ht="12.75" x14ac:dyDescent="0.25">
      <c r="A510" s="228" t="s">
        <v>2479</v>
      </c>
      <c r="B510" s="286">
        <v>580995.22100000002</v>
      </c>
      <c r="C510" s="286">
        <v>273032.32059999899</v>
      </c>
      <c r="D510" s="228">
        <v>3</v>
      </c>
      <c r="E510" s="228">
        <v>10</v>
      </c>
      <c r="F510" s="229">
        <v>-167.12</v>
      </c>
      <c r="G510" s="231">
        <v>2965</v>
      </c>
      <c r="H510" s="231" t="s">
        <v>2480</v>
      </c>
      <c r="I510" s="233" t="s">
        <v>1754</v>
      </c>
      <c r="J510" s="223">
        <v>1996</v>
      </c>
      <c r="K510" s="223" t="s">
        <v>35</v>
      </c>
      <c r="L510" s="223">
        <v>295</v>
      </c>
      <c r="M510" s="223">
        <v>63</v>
      </c>
      <c r="N510" s="125">
        <v>-167.12</v>
      </c>
      <c r="O510" s="125">
        <v>-191.28555200000002</v>
      </c>
      <c r="P510" s="125">
        <v>-208.04768799999999</v>
      </c>
      <c r="Q510" s="125">
        <v>-214.91632000000001</v>
      </c>
    </row>
    <row r="511" spans="1:17" s="220" customFormat="1" ht="12.75" x14ac:dyDescent="0.25">
      <c r="A511" s="55" t="s">
        <v>2481</v>
      </c>
      <c r="B511" s="285">
        <v>557822.19140000001</v>
      </c>
      <c r="C511" s="285">
        <v>283710.59230000002</v>
      </c>
      <c r="D511" s="55">
        <v>2</v>
      </c>
      <c r="E511" s="55">
        <v>10</v>
      </c>
      <c r="F511" s="221">
        <v>-39.92</v>
      </c>
      <c r="G511" s="230">
        <v>3010</v>
      </c>
      <c r="H511" s="231" t="s">
        <v>2482</v>
      </c>
      <c r="I511" s="231" t="s">
        <v>1754</v>
      </c>
      <c r="J511" s="232">
        <v>1991</v>
      </c>
      <c r="K511" s="232" t="s">
        <v>35</v>
      </c>
      <c r="L511" s="224">
        <v>347</v>
      </c>
      <c r="M511" s="224">
        <v>42</v>
      </c>
      <c r="N511" s="125">
        <v>-39.92</v>
      </c>
      <c r="O511" s="125">
        <v>-45.692432000000004</v>
      </c>
      <c r="P511" s="125">
        <v>-49.696407999999998</v>
      </c>
      <c r="Q511" s="125">
        <v>-51.337120000000006</v>
      </c>
    </row>
    <row r="512" spans="1:17" s="220" customFormat="1" ht="12.75" x14ac:dyDescent="0.25">
      <c r="A512" s="55" t="s">
        <v>2483</v>
      </c>
      <c r="B512" s="285">
        <v>557827.06819999905</v>
      </c>
      <c r="C512" s="285">
        <v>283715.59110000002</v>
      </c>
      <c r="D512" s="55">
        <v>3</v>
      </c>
      <c r="E512" s="55">
        <v>10</v>
      </c>
      <c r="F512" s="221">
        <v>-1380.8699999999899</v>
      </c>
      <c r="G512" s="230">
        <v>3011</v>
      </c>
      <c r="H512" s="231" t="s">
        <v>2484</v>
      </c>
      <c r="I512" s="231" t="s">
        <v>1754</v>
      </c>
      <c r="J512" s="232">
        <v>2000</v>
      </c>
      <c r="K512" s="232" t="s">
        <v>35</v>
      </c>
      <c r="L512" s="224">
        <v>312</v>
      </c>
      <c r="M512" s="224">
        <v>80</v>
      </c>
      <c r="N512" s="125">
        <v>-1380.8699999999899</v>
      </c>
      <c r="O512" s="125">
        <v>-1580.5438019999885</v>
      </c>
      <c r="P512" s="125">
        <v>-1719.0450629999873</v>
      </c>
      <c r="Q512" s="125">
        <v>-1775.798819999987</v>
      </c>
    </row>
    <row r="513" spans="1:17" s="220" customFormat="1" ht="12.75" x14ac:dyDescent="0.25">
      <c r="A513" s="55" t="s">
        <v>2485</v>
      </c>
      <c r="B513" s="285">
        <v>597449.5442</v>
      </c>
      <c r="C513" s="285">
        <v>278209.6839</v>
      </c>
      <c r="D513" s="55">
        <v>3</v>
      </c>
      <c r="E513" s="55">
        <v>5</v>
      </c>
      <c r="F513" s="221">
        <v>-6.81</v>
      </c>
      <c r="G513" s="231">
        <v>3062</v>
      </c>
      <c r="H513" s="231" t="s">
        <v>2486</v>
      </c>
      <c r="I513" s="233" t="s">
        <v>1754</v>
      </c>
      <c r="J513" s="223">
        <v>2001</v>
      </c>
      <c r="K513" s="223" t="s">
        <v>35</v>
      </c>
      <c r="L513" s="223">
        <v>215</v>
      </c>
      <c r="M513" s="223">
        <v>100</v>
      </c>
      <c r="N513" s="125">
        <v>-6.81</v>
      </c>
      <c r="O513" s="125">
        <v>-7.7947259999999998</v>
      </c>
      <c r="P513" s="125">
        <v>-8.4777689999999986</v>
      </c>
      <c r="Q513" s="125">
        <v>-8.7576599999999996</v>
      </c>
    </row>
    <row r="514" spans="1:17" s="220" customFormat="1" ht="12.75" x14ac:dyDescent="0.25">
      <c r="A514" s="55" t="s">
        <v>2487</v>
      </c>
      <c r="B514" s="285">
        <v>551883.95589999901</v>
      </c>
      <c r="C514" s="285">
        <v>264849.72070000001</v>
      </c>
      <c r="D514" s="55">
        <v>3</v>
      </c>
      <c r="E514" s="55">
        <v>3</v>
      </c>
      <c r="F514" s="221">
        <v>-12836.85</v>
      </c>
      <c r="G514" s="230">
        <v>3101</v>
      </c>
      <c r="H514" s="231" t="s">
        <v>2488</v>
      </c>
      <c r="I514" s="231" t="s">
        <v>1754</v>
      </c>
      <c r="J514" s="232">
        <v>2000</v>
      </c>
      <c r="K514" s="232" t="s">
        <v>35</v>
      </c>
      <c r="L514" s="224">
        <v>216</v>
      </c>
      <c r="M514" s="224">
        <v>185</v>
      </c>
      <c r="N514" s="125">
        <v>-12836.85</v>
      </c>
      <c r="O514" s="125">
        <v>-14693.058510000001</v>
      </c>
      <c r="P514" s="125">
        <v>-15980.594564999999</v>
      </c>
      <c r="Q514" s="125">
        <v>-16508.1891</v>
      </c>
    </row>
    <row r="515" spans="1:17" s="220" customFormat="1" ht="12.75" x14ac:dyDescent="0.25">
      <c r="A515" s="55" t="s">
        <v>2489</v>
      </c>
      <c r="B515" s="285">
        <v>601877.67859999905</v>
      </c>
      <c r="C515" s="285">
        <v>290572.524299999</v>
      </c>
      <c r="D515" s="55">
        <v>2</v>
      </c>
      <c r="E515" s="55">
        <v>7</v>
      </c>
      <c r="F515" s="221">
        <v>-182.13999999999899</v>
      </c>
      <c r="G515" s="231">
        <v>3188</v>
      </c>
      <c r="H515" s="231" t="s">
        <v>2192</v>
      </c>
      <c r="I515" s="233" t="s">
        <v>1754</v>
      </c>
      <c r="J515" s="223">
        <v>2001</v>
      </c>
      <c r="K515" s="223" t="s">
        <v>35</v>
      </c>
      <c r="L515" s="223">
        <v>212</v>
      </c>
      <c r="M515" s="223">
        <v>153</v>
      </c>
      <c r="N515" s="125">
        <v>-182.13999999999899</v>
      </c>
      <c r="O515" s="125">
        <v>-208.47744399999885</v>
      </c>
      <c r="P515" s="125">
        <v>-226.74608599999871</v>
      </c>
      <c r="Q515" s="125">
        <v>-234.2320399999987</v>
      </c>
    </row>
    <row r="516" spans="1:17" s="220" customFormat="1" ht="12.75" x14ac:dyDescent="0.25">
      <c r="A516" s="55" t="s">
        <v>2490</v>
      </c>
      <c r="B516" s="285">
        <v>601748.74820000003</v>
      </c>
      <c r="C516" s="285">
        <v>290560.33230000001</v>
      </c>
      <c r="D516" s="55">
        <v>3</v>
      </c>
      <c r="E516" s="55">
        <v>5</v>
      </c>
      <c r="F516" s="221">
        <v>-183.599999999999</v>
      </c>
      <c r="G516" s="231">
        <v>3189</v>
      </c>
      <c r="H516" s="231" t="s">
        <v>2491</v>
      </c>
      <c r="I516" s="233" t="s">
        <v>1754</v>
      </c>
      <c r="J516" s="223">
        <v>1998</v>
      </c>
      <c r="K516" s="223" t="s">
        <v>35</v>
      </c>
      <c r="L516" s="223">
        <v>206</v>
      </c>
      <c r="M516" s="223">
        <v>154</v>
      </c>
      <c r="N516" s="125">
        <v>-183.599999999999</v>
      </c>
      <c r="O516" s="125">
        <v>-210.14855999999887</v>
      </c>
      <c r="P516" s="125">
        <v>-228.56363999999874</v>
      </c>
      <c r="Q516" s="125">
        <v>-236.10959999999872</v>
      </c>
    </row>
    <row r="517" spans="1:17" s="220" customFormat="1" ht="12.75" x14ac:dyDescent="0.25">
      <c r="A517" s="55" t="s">
        <v>2492</v>
      </c>
      <c r="B517" s="285">
        <v>602460.76100000006</v>
      </c>
      <c r="C517" s="285">
        <v>290808.43949999899</v>
      </c>
      <c r="D517" s="55">
        <v>5</v>
      </c>
      <c r="E517" s="55">
        <v>5</v>
      </c>
      <c r="F517" s="221">
        <v>-178.47</v>
      </c>
      <c r="G517" s="231">
        <v>3190</v>
      </c>
      <c r="H517" s="231" t="s">
        <v>2192</v>
      </c>
      <c r="I517" s="233" t="s">
        <v>1754</v>
      </c>
      <c r="J517" s="223">
        <v>2001</v>
      </c>
      <c r="K517" s="223" t="s">
        <v>35</v>
      </c>
      <c r="L517" s="223">
        <v>160</v>
      </c>
      <c r="M517" s="223">
        <v>160</v>
      </c>
      <c r="N517" s="125">
        <v>-178.47</v>
      </c>
      <c r="O517" s="125">
        <v>-204.27676200000002</v>
      </c>
      <c r="P517" s="125">
        <v>-222.17730299999997</v>
      </c>
      <c r="Q517" s="125">
        <v>-229.51241999999999</v>
      </c>
    </row>
    <row r="518" spans="1:17" s="220" customFormat="1" ht="12.75" x14ac:dyDescent="0.25">
      <c r="A518" s="55" t="s">
        <v>2493</v>
      </c>
      <c r="B518" s="285">
        <v>601803.61219999904</v>
      </c>
      <c r="C518" s="285">
        <v>290581.36349999899</v>
      </c>
      <c r="D518" s="55">
        <v>4</v>
      </c>
      <c r="E518" s="55">
        <v>5</v>
      </c>
      <c r="F518" s="221">
        <v>-984</v>
      </c>
      <c r="G518" s="231">
        <v>3191</v>
      </c>
      <c r="H518" s="231" t="s">
        <v>2494</v>
      </c>
      <c r="I518" s="233" t="s">
        <v>1754</v>
      </c>
      <c r="J518" s="223">
        <v>2001</v>
      </c>
      <c r="K518" s="223" t="s">
        <v>35</v>
      </c>
      <c r="L518" s="223">
        <v>208</v>
      </c>
      <c r="M518" s="223">
        <v>175</v>
      </c>
      <c r="N518" s="125">
        <v>-984</v>
      </c>
      <c r="O518" s="125">
        <v>-1126.2864</v>
      </c>
      <c r="P518" s="125">
        <v>-1224.9815999999998</v>
      </c>
      <c r="Q518" s="125">
        <v>-1265.424</v>
      </c>
    </row>
    <row r="519" spans="1:17" s="220" customFormat="1" ht="12.75" x14ac:dyDescent="0.25">
      <c r="A519" s="55" t="s">
        <v>2495</v>
      </c>
      <c r="B519" s="285">
        <v>599706.5882</v>
      </c>
      <c r="C519" s="285">
        <v>317119.38510000001</v>
      </c>
      <c r="D519" s="55">
        <v>6</v>
      </c>
      <c r="E519" s="55">
        <v>10</v>
      </c>
      <c r="F519" s="221">
        <v>-1439.3499999999899</v>
      </c>
      <c r="G519" s="230">
        <v>3192</v>
      </c>
      <c r="H519" s="231" t="s">
        <v>2496</v>
      </c>
      <c r="I519" s="231" t="s">
        <v>1754</v>
      </c>
      <c r="J519" s="232">
        <v>2001</v>
      </c>
      <c r="K519" s="232" t="s">
        <v>35</v>
      </c>
      <c r="L519" s="224">
        <v>190</v>
      </c>
      <c r="M519" s="224">
        <v>63</v>
      </c>
      <c r="N519" s="125">
        <v>-1439.3499999999899</v>
      </c>
      <c r="O519" s="125">
        <v>-1647.4800099999886</v>
      </c>
      <c r="P519" s="125">
        <v>-1791.8468149999874</v>
      </c>
      <c r="Q519" s="125">
        <v>-1851.0040999999871</v>
      </c>
    </row>
    <row r="520" spans="1:17" s="220" customFormat="1" ht="12.75" x14ac:dyDescent="0.25">
      <c r="A520" s="55" t="s">
        <v>2497</v>
      </c>
      <c r="B520" s="285">
        <v>586567.26980000001</v>
      </c>
      <c r="C520" s="285">
        <v>288984.21149999899</v>
      </c>
      <c r="D520" s="55">
        <v>6</v>
      </c>
      <c r="E520" s="55">
        <v>8</v>
      </c>
      <c r="F520" s="221">
        <v>-813.07</v>
      </c>
      <c r="G520" s="231">
        <v>3418</v>
      </c>
      <c r="H520" s="231" t="s">
        <v>2192</v>
      </c>
      <c r="I520" s="233" t="s">
        <v>1754</v>
      </c>
      <c r="J520" s="223">
        <v>2003</v>
      </c>
      <c r="K520" s="223" t="s">
        <v>35</v>
      </c>
      <c r="L520" s="223">
        <v>160</v>
      </c>
      <c r="M520" s="223">
        <v>129</v>
      </c>
      <c r="N520" s="125">
        <v>-813.07</v>
      </c>
      <c r="O520" s="125">
        <v>-930.63992200000007</v>
      </c>
      <c r="P520" s="125">
        <v>-1012.190843</v>
      </c>
      <c r="Q520" s="125">
        <v>-1045.6080200000001</v>
      </c>
    </row>
    <row r="521" spans="1:17" s="220" customFormat="1" ht="12.75" x14ac:dyDescent="0.25">
      <c r="A521" s="55" t="s">
        <v>2498</v>
      </c>
      <c r="B521" s="285">
        <v>586596.83539999905</v>
      </c>
      <c r="C521" s="285">
        <v>289014.081899999</v>
      </c>
      <c r="D521" s="55">
        <v>6</v>
      </c>
      <c r="E521" s="55">
        <v>8</v>
      </c>
      <c r="F521" s="221">
        <v>-813.07</v>
      </c>
      <c r="G521" s="231">
        <v>3419</v>
      </c>
      <c r="H521" s="231" t="s">
        <v>2192</v>
      </c>
      <c r="I521" s="233" t="s">
        <v>1754</v>
      </c>
      <c r="J521" s="223">
        <v>2003</v>
      </c>
      <c r="K521" s="223" t="s">
        <v>35</v>
      </c>
      <c r="L521" s="223">
        <v>156</v>
      </c>
      <c r="M521" s="223">
        <v>124</v>
      </c>
      <c r="N521" s="125">
        <v>-813.07</v>
      </c>
      <c r="O521" s="125">
        <v>-930.63992200000007</v>
      </c>
      <c r="P521" s="125">
        <v>-1012.190843</v>
      </c>
      <c r="Q521" s="125">
        <v>-1045.6080200000001</v>
      </c>
    </row>
    <row r="522" spans="1:17" s="220" customFormat="1" ht="12.75" x14ac:dyDescent="0.25">
      <c r="A522" s="55" t="s">
        <v>2499</v>
      </c>
      <c r="B522" s="285">
        <v>564075.16339999903</v>
      </c>
      <c r="C522" s="285">
        <v>317899.063499999</v>
      </c>
      <c r="D522" s="55">
        <v>9</v>
      </c>
      <c r="E522" s="55">
        <v>10</v>
      </c>
      <c r="F522" s="221">
        <v>-748.61</v>
      </c>
      <c r="G522" s="231">
        <v>3467</v>
      </c>
      <c r="H522" s="231" t="s">
        <v>2500</v>
      </c>
      <c r="I522" s="233" t="s">
        <v>1754</v>
      </c>
      <c r="J522" s="223">
        <v>2004</v>
      </c>
      <c r="K522" s="223" t="s">
        <v>35</v>
      </c>
      <c r="L522" s="223">
        <v>353</v>
      </c>
      <c r="M522" s="223">
        <v>300</v>
      </c>
      <c r="N522" s="125">
        <v>-748.61</v>
      </c>
      <c r="O522" s="125">
        <v>-856.85900600000002</v>
      </c>
      <c r="P522" s="125">
        <v>-931.94458899999995</v>
      </c>
      <c r="Q522" s="125">
        <v>-962.71246000000008</v>
      </c>
    </row>
    <row r="523" spans="1:17" s="220" customFormat="1" ht="12.75" x14ac:dyDescent="0.25">
      <c r="A523" s="55" t="s">
        <v>2501</v>
      </c>
      <c r="B523" s="285">
        <v>597475.58940000006</v>
      </c>
      <c r="C523" s="285">
        <v>321968.46960000001</v>
      </c>
      <c r="D523" s="55">
        <v>1</v>
      </c>
      <c r="E523" s="55">
        <v>2</v>
      </c>
      <c r="F523" s="221">
        <v>-697.03999999999905</v>
      </c>
      <c r="G523" s="230">
        <v>3507</v>
      </c>
      <c r="H523" s="231" t="s">
        <v>2502</v>
      </c>
      <c r="I523" s="231" t="s">
        <v>1754</v>
      </c>
      <c r="J523" s="232">
        <v>1971</v>
      </c>
      <c r="K523" s="232" t="s">
        <v>35</v>
      </c>
      <c r="L523" s="224">
        <v>95</v>
      </c>
      <c r="M523" s="224">
        <v>49</v>
      </c>
      <c r="N523" s="125">
        <v>-697.03999999999905</v>
      </c>
      <c r="O523" s="125">
        <v>-797.83198399999901</v>
      </c>
      <c r="P523" s="125">
        <v>-867.74509599999874</v>
      </c>
      <c r="Q523" s="125">
        <v>-896.3934399999988</v>
      </c>
    </row>
    <row r="524" spans="1:17" s="220" customFormat="1" ht="12.75" x14ac:dyDescent="0.25">
      <c r="A524" s="55" t="s">
        <v>2503</v>
      </c>
      <c r="B524" s="285">
        <v>597537.02179999906</v>
      </c>
      <c r="C524" s="285">
        <v>321961.43790000002</v>
      </c>
      <c r="D524" s="55">
        <v>7</v>
      </c>
      <c r="E524" s="55">
        <v>10</v>
      </c>
      <c r="F524" s="221">
        <v>-489.16</v>
      </c>
      <c r="G524" s="230">
        <v>3508</v>
      </c>
      <c r="H524" s="231" t="s">
        <v>2504</v>
      </c>
      <c r="I524" s="231" t="s">
        <v>1754</v>
      </c>
      <c r="J524" s="232">
        <v>2002</v>
      </c>
      <c r="K524" s="232" t="s">
        <v>35</v>
      </c>
      <c r="L524" s="224">
        <v>187</v>
      </c>
      <c r="M524" s="224">
        <v>105</v>
      </c>
      <c r="N524" s="125">
        <v>-489.16</v>
      </c>
      <c r="O524" s="125">
        <v>-559.89253600000006</v>
      </c>
      <c r="P524" s="125">
        <v>-608.95528400000001</v>
      </c>
      <c r="Q524" s="125">
        <v>-629.0597600000001</v>
      </c>
    </row>
    <row r="525" spans="1:17" s="220" customFormat="1" ht="12.75" x14ac:dyDescent="0.25">
      <c r="A525" s="55" t="s">
        <v>2505</v>
      </c>
      <c r="B525" s="285">
        <v>556412.18660000002</v>
      </c>
      <c r="C525" s="285">
        <v>294954.32909999898</v>
      </c>
      <c r="D525" s="55">
        <v>1</v>
      </c>
      <c r="E525" s="55">
        <v>2</v>
      </c>
      <c r="F525" s="221">
        <v>-8789.9500000000007</v>
      </c>
      <c r="G525" s="231">
        <v>3699</v>
      </c>
      <c r="H525" s="231" t="s">
        <v>2506</v>
      </c>
      <c r="I525" s="233" t="s">
        <v>1754</v>
      </c>
      <c r="J525" s="223">
        <v>2002</v>
      </c>
      <c r="K525" s="223" t="s">
        <v>35</v>
      </c>
      <c r="L525" s="224">
        <v>200</v>
      </c>
      <c r="M525" s="223">
        <v>55</v>
      </c>
      <c r="N525" s="125">
        <v>-8789.9500000000007</v>
      </c>
      <c r="O525" s="125">
        <v>-10060.976770000001</v>
      </c>
      <c r="P525" s="125">
        <v>-10942.608754999999</v>
      </c>
      <c r="Q525" s="125">
        <v>-11303.875700000001</v>
      </c>
    </row>
    <row r="526" spans="1:17" s="220" customFormat="1" ht="12.75" x14ac:dyDescent="0.25">
      <c r="A526" s="55" t="s">
        <v>2507</v>
      </c>
      <c r="B526" s="285">
        <v>571158.41059999901</v>
      </c>
      <c r="C526" s="285">
        <v>305768.63309999899</v>
      </c>
      <c r="D526" s="55">
        <v>7</v>
      </c>
      <c r="E526" s="55">
        <v>10</v>
      </c>
      <c r="F526" s="221">
        <v>-430.67</v>
      </c>
      <c r="G526" s="230">
        <v>3706</v>
      </c>
      <c r="H526" s="231" t="s">
        <v>2508</v>
      </c>
      <c r="I526" s="231" t="s">
        <v>1754</v>
      </c>
      <c r="J526" s="232">
        <v>2003</v>
      </c>
      <c r="K526" s="232" t="s">
        <v>35</v>
      </c>
      <c r="L526" s="224">
        <v>250</v>
      </c>
      <c r="M526" s="224">
        <v>145</v>
      </c>
      <c r="N526" s="125">
        <v>-430.67</v>
      </c>
      <c r="O526" s="125">
        <v>-492.94488200000006</v>
      </c>
      <c r="P526" s="125">
        <v>-536.14108299999998</v>
      </c>
      <c r="Q526" s="125">
        <v>-553.84162000000003</v>
      </c>
    </row>
    <row r="527" spans="1:17" s="220" customFormat="1" ht="12.75" x14ac:dyDescent="0.25">
      <c r="A527" s="55" t="s">
        <v>2509</v>
      </c>
      <c r="B527" s="285">
        <v>587386.57220000005</v>
      </c>
      <c r="C527" s="285">
        <v>293638.20270000002</v>
      </c>
      <c r="D527" s="55">
        <v>3</v>
      </c>
      <c r="E527" s="55">
        <v>7</v>
      </c>
      <c r="F527" s="221">
        <v>-17.3599999999999</v>
      </c>
      <c r="G527" s="231">
        <v>3874</v>
      </c>
      <c r="H527" s="231" t="s">
        <v>2510</v>
      </c>
      <c r="I527" s="233" t="s">
        <v>1754</v>
      </c>
      <c r="J527" s="223">
        <v>2003</v>
      </c>
      <c r="K527" s="223" t="s">
        <v>35</v>
      </c>
      <c r="L527" s="223">
        <v>176</v>
      </c>
      <c r="M527" s="223">
        <v>105</v>
      </c>
      <c r="N527" s="125">
        <v>-17.3599999999999</v>
      </c>
      <c r="O527" s="125">
        <v>-19.870255999999888</v>
      </c>
      <c r="P527" s="125">
        <v>-21.611463999999874</v>
      </c>
      <c r="Q527" s="125">
        <v>-22.324959999999873</v>
      </c>
    </row>
    <row r="528" spans="1:17" s="220" customFormat="1" ht="12.75" x14ac:dyDescent="0.25">
      <c r="A528" s="55" t="s">
        <v>2511</v>
      </c>
      <c r="B528" s="285">
        <v>587389.31539999903</v>
      </c>
      <c r="C528" s="285">
        <v>293814.68190000003</v>
      </c>
      <c r="D528" s="55">
        <v>3</v>
      </c>
      <c r="E528" s="55">
        <v>8</v>
      </c>
      <c r="F528" s="221">
        <v>-8.06</v>
      </c>
      <c r="G528" s="231">
        <v>3875</v>
      </c>
      <c r="H528" s="231" t="s">
        <v>2512</v>
      </c>
      <c r="I528" s="233" t="s">
        <v>1754</v>
      </c>
      <c r="J528" s="223">
        <v>2002</v>
      </c>
      <c r="K528" s="223" t="s">
        <v>35</v>
      </c>
      <c r="L528" s="223">
        <v>178</v>
      </c>
      <c r="M528" s="223">
        <v>105</v>
      </c>
      <c r="N528" s="125">
        <v>-8.06</v>
      </c>
      <c r="O528" s="125">
        <v>-9.2254760000000005</v>
      </c>
      <c r="P528" s="125">
        <v>-10.033894</v>
      </c>
      <c r="Q528" s="125">
        <v>-10.365160000000001</v>
      </c>
    </row>
    <row r="529" spans="1:17" s="220" customFormat="1" ht="12.75" x14ac:dyDescent="0.25">
      <c r="A529" s="55" t="s">
        <v>2513</v>
      </c>
      <c r="B529" s="285">
        <v>602641.5074</v>
      </c>
      <c r="C529" s="285">
        <v>301129.88189999899</v>
      </c>
      <c r="D529" s="55">
        <v>7</v>
      </c>
      <c r="E529" s="55">
        <v>12</v>
      </c>
      <c r="F529" s="221">
        <v>-7681.8</v>
      </c>
      <c r="G529" s="230">
        <v>3876</v>
      </c>
      <c r="H529" s="231" t="s">
        <v>2514</v>
      </c>
      <c r="I529" s="231" t="s">
        <v>1754</v>
      </c>
      <c r="J529" s="232">
        <v>1997</v>
      </c>
      <c r="K529" s="232" t="s">
        <v>35</v>
      </c>
      <c r="L529" s="224">
        <v>582</v>
      </c>
      <c r="M529" s="224">
        <v>180</v>
      </c>
      <c r="N529" s="125">
        <v>-7681.8</v>
      </c>
      <c r="O529" s="125">
        <v>-8792.5882799999999</v>
      </c>
      <c r="P529" s="125">
        <v>-9563.0728199999994</v>
      </c>
      <c r="Q529" s="125">
        <v>-9878.7947999999997</v>
      </c>
    </row>
    <row r="530" spans="1:17" s="220" customFormat="1" ht="12.75" x14ac:dyDescent="0.25">
      <c r="A530" s="55" t="s">
        <v>2515</v>
      </c>
      <c r="B530" s="285">
        <v>612540.49699999904</v>
      </c>
      <c r="C530" s="285">
        <v>282030.900499999</v>
      </c>
      <c r="D530" s="55">
        <v>5</v>
      </c>
      <c r="E530" s="55">
        <v>11</v>
      </c>
      <c r="F530" s="221">
        <v>-6114.51</v>
      </c>
      <c r="G530" s="230">
        <v>3901</v>
      </c>
      <c r="H530" s="231" t="s">
        <v>2516</v>
      </c>
      <c r="I530" s="231" t="s">
        <v>1754</v>
      </c>
      <c r="J530" s="232">
        <v>2002</v>
      </c>
      <c r="K530" s="232" t="s">
        <v>35</v>
      </c>
      <c r="L530" s="224">
        <v>398</v>
      </c>
      <c r="M530" s="224">
        <v>135</v>
      </c>
      <c r="N530" s="125">
        <v>-6114.51</v>
      </c>
      <c r="O530" s="125">
        <v>-6998.6681460000009</v>
      </c>
      <c r="P530" s="125">
        <v>-7611.9534989999993</v>
      </c>
      <c r="Q530" s="125">
        <v>-7863.2598600000001</v>
      </c>
    </row>
    <row r="531" spans="1:17" s="220" customFormat="1" ht="12.75" x14ac:dyDescent="0.25">
      <c r="A531" s="55" t="s">
        <v>2517</v>
      </c>
      <c r="B531" s="285">
        <v>573558.71059999894</v>
      </c>
      <c r="C531" s="285">
        <v>303226.60110000003</v>
      </c>
      <c r="D531" s="55">
        <v>9</v>
      </c>
      <c r="E531" s="55">
        <v>12</v>
      </c>
      <c r="F531" s="221">
        <v>-20.9499999999999</v>
      </c>
      <c r="G531" s="230">
        <v>3909</v>
      </c>
      <c r="H531" s="231" t="s">
        <v>2518</v>
      </c>
      <c r="I531" s="231" t="s">
        <v>1754</v>
      </c>
      <c r="J531" s="232">
        <v>1989</v>
      </c>
      <c r="K531" s="232" t="s">
        <v>35</v>
      </c>
      <c r="L531" s="224">
        <v>420</v>
      </c>
      <c r="M531" s="224">
        <v>168</v>
      </c>
      <c r="N531" s="125">
        <v>-20.9499999999999</v>
      </c>
      <c r="O531" s="125">
        <v>-23.979369999999886</v>
      </c>
      <c r="P531" s="125">
        <v>-26.080654999999872</v>
      </c>
      <c r="Q531" s="125">
        <v>-26.941699999999873</v>
      </c>
    </row>
    <row r="532" spans="1:17" s="220" customFormat="1" ht="12.75" x14ac:dyDescent="0.25">
      <c r="A532" s="55" t="s">
        <v>2519</v>
      </c>
      <c r="B532" s="285">
        <v>605969.61860000005</v>
      </c>
      <c r="C532" s="285">
        <v>286241.621099999</v>
      </c>
      <c r="D532" s="55">
        <v>6</v>
      </c>
      <c r="E532" s="55">
        <v>10</v>
      </c>
      <c r="F532" s="221">
        <v>-202.94</v>
      </c>
      <c r="G532" s="231">
        <v>3921</v>
      </c>
      <c r="H532" s="231" t="s">
        <v>2520</v>
      </c>
      <c r="I532" s="233" t="s">
        <v>1754</v>
      </c>
      <c r="J532" s="223">
        <v>1979</v>
      </c>
      <c r="K532" s="223" t="s">
        <v>35</v>
      </c>
      <c r="L532" s="223">
        <v>302</v>
      </c>
      <c r="M532" s="223">
        <v>199</v>
      </c>
      <c r="N532" s="125">
        <v>-202.94</v>
      </c>
      <c r="O532" s="125">
        <v>-232.285124</v>
      </c>
      <c r="P532" s="125">
        <v>-252.64000599999997</v>
      </c>
      <c r="Q532" s="125">
        <v>-260.98084</v>
      </c>
    </row>
    <row r="533" spans="1:17" s="220" customFormat="1" ht="12.75" x14ac:dyDescent="0.25">
      <c r="A533" s="55" t="s">
        <v>2521</v>
      </c>
      <c r="B533" s="285">
        <v>605917.19299999904</v>
      </c>
      <c r="C533" s="285">
        <v>286284.597899999</v>
      </c>
      <c r="D533" s="55">
        <v>6</v>
      </c>
      <c r="E533" s="55">
        <v>10</v>
      </c>
      <c r="F533" s="221">
        <v>-189.789999999999</v>
      </c>
      <c r="G533" s="231">
        <v>3922</v>
      </c>
      <c r="H533" s="231" t="s">
        <v>2522</v>
      </c>
      <c r="I533" s="233" t="s">
        <v>1754</v>
      </c>
      <c r="J533" s="223">
        <v>1980</v>
      </c>
      <c r="K533" s="223" t="s">
        <v>35</v>
      </c>
      <c r="L533" s="223">
        <v>350</v>
      </c>
      <c r="M533" s="223">
        <v>187</v>
      </c>
      <c r="N533" s="125">
        <v>-189.789999999999</v>
      </c>
      <c r="O533" s="125">
        <v>-217.23363399999886</v>
      </c>
      <c r="P533" s="125">
        <v>-236.26957099999873</v>
      </c>
      <c r="Q533" s="125">
        <v>-244.06993999999872</v>
      </c>
    </row>
    <row r="534" spans="1:17" s="220" customFormat="1" ht="12.75" x14ac:dyDescent="0.25">
      <c r="A534" s="55" t="s">
        <v>2523</v>
      </c>
      <c r="B534" s="285">
        <v>605519.73380000005</v>
      </c>
      <c r="C534" s="285">
        <v>285912.43709999899</v>
      </c>
      <c r="D534" s="55">
        <v>2</v>
      </c>
      <c r="E534" s="55">
        <v>2</v>
      </c>
      <c r="F534" s="221">
        <v>-773.91999999999905</v>
      </c>
      <c r="G534" s="231">
        <v>3923</v>
      </c>
      <c r="H534" s="231" t="s">
        <v>2192</v>
      </c>
      <c r="I534" s="233" t="s">
        <v>1754</v>
      </c>
      <c r="J534" s="223">
        <v>1979</v>
      </c>
      <c r="K534" s="223" t="s">
        <v>35</v>
      </c>
      <c r="L534" s="223">
        <v>141</v>
      </c>
      <c r="M534" s="223">
        <v>101</v>
      </c>
      <c r="N534" s="125">
        <v>-773.91999999999905</v>
      </c>
      <c r="O534" s="125">
        <v>-885.82883199999901</v>
      </c>
      <c r="P534" s="125">
        <v>-963.4530079999987</v>
      </c>
      <c r="Q534" s="125">
        <v>-995.26111999999875</v>
      </c>
    </row>
    <row r="535" spans="1:17" s="220" customFormat="1" ht="12.75" x14ac:dyDescent="0.25">
      <c r="A535" s="55" t="s">
        <v>2524</v>
      </c>
      <c r="B535" s="285">
        <v>605946.14899999904</v>
      </c>
      <c r="C535" s="285">
        <v>286225.16190000001</v>
      </c>
      <c r="D535" s="55">
        <v>9</v>
      </c>
      <c r="E535" s="55">
        <v>10</v>
      </c>
      <c r="F535" s="221">
        <v>-6033.8299999999899</v>
      </c>
      <c r="G535" s="231">
        <v>3925</v>
      </c>
      <c r="H535" s="231" t="s">
        <v>2525</v>
      </c>
      <c r="I535" s="233" t="s">
        <v>1754</v>
      </c>
      <c r="J535" s="223">
        <v>2003</v>
      </c>
      <c r="K535" s="223" t="s">
        <v>35</v>
      </c>
      <c r="L535" s="223">
        <v>350</v>
      </c>
      <c r="M535" s="223">
        <v>261</v>
      </c>
      <c r="N535" s="125">
        <v>-6033.8299999999899</v>
      </c>
      <c r="O535" s="125">
        <v>-6906.3218179999885</v>
      </c>
      <c r="P535" s="125">
        <v>-7511.5149669999864</v>
      </c>
      <c r="Q535" s="125">
        <v>-7759.5053799999869</v>
      </c>
    </row>
    <row r="536" spans="1:17" s="220" customFormat="1" ht="12.75" x14ac:dyDescent="0.25">
      <c r="A536" s="55" t="s">
        <v>2526</v>
      </c>
      <c r="B536" s="285">
        <v>606616.40419999894</v>
      </c>
      <c r="C536" s="285">
        <v>292191.92670000001</v>
      </c>
      <c r="D536" s="55">
        <v>2</v>
      </c>
      <c r="E536" s="55">
        <v>7</v>
      </c>
      <c r="F536" s="221">
        <v>-162.43</v>
      </c>
      <c r="G536" s="231">
        <v>4238</v>
      </c>
      <c r="H536" s="231" t="s">
        <v>2192</v>
      </c>
      <c r="I536" s="233" t="s">
        <v>1754</v>
      </c>
      <c r="J536" s="223">
        <v>2004</v>
      </c>
      <c r="K536" s="223" t="s">
        <v>35</v>
      </c>
      <c r="L536" s="223">
        <v>188</v>
      </c>
      <c r="M536" s="223">
        <v>87</v>
      </c>
      <c r="N536" s="125">
        <v>-162.43</v>
      </c>
      <c r="O536" s="125">
        <v>-185.91737800000001</v>
      </c>
      <c r="P536" s="125">
        <v>-202.20910699999999</v>
      </c>
      <c r="Q536" s="125">
        <v>-208.88498000000001</v>
      </c>
    </row>
    <row r="537" spans="1:17" s="220" customFormat="1" ht="12.75" x14ac:dyDescent="0.25">
      <c r="A537" s="55" t="s">
        <v>2527</v>
      </c>
      <c r="B537" s="285">
        <v>606646.57940000005</v>
      </c>
      <c r="C537" s="285">
        <v>292221.79710000003</v>
      </c>
      <c r="D537" s="55">
        <v>2</v>
      </c>
      <c r="E537" s="55">
        <v>7</v>
      </c>
      <c r="F537" s="221">
        <v>-162.43</v>
      </c>
      <c r="G537" s="231">
        <v>4239</v>
      </c>
      <c r="H537" s="231" t="s">
        <v>2192</v>
      </c>
      <c r="I537" s="233" t="s">
        <v>1754</v>
      </c>
      <c r="J537" s="223">
        <v>2004</v>
      </c>
      <c r="K537" s="223" t="s">
        <v>35</v>
      </c>
      <c r="L537" s="223">
        <v>195</v>
      </c>
      <c r="M537" s="223">
        <v>84</v>
      </c>
      <c r="N537" s="125">
        <v>-162.43</v>
      </c>
      <c r="O537" s="125">
        <v>-185.91737800000001</v>
      </c>
      <c r="P537" s="125">
        <v>-202.20910699999999</v>
      </c>
      <c r="Q537" s="125">
        <v>-208.88498000000001</v>
      </c>
    </row>
    <row r="538" spans="1:17" s="220" customFormat="1" ht="12.75" x14ac:dyDescent="0.25">
      <c r="A538" s="55" t="s">
        <v>2528</v>
      </c>
      <c r="B538" s="285">
        <v>606586.53379999904</v>
      </c>
      <c r="C538" s="285">
        <v>292161.75150000001</v>
      </c>
      <c r="D538" s="55">
        <v>2</v>
      </c>
      <c r="E538" s="55">
        <v>12</v>
      </c>
      <c r="F538" s="221">
        <v>-162.43</v>
      </c>
      <c r="G538" s="231">
        <v>4240</v>
      </c>
      <c r="H538" s="231" t="s">
        <v>2192</v>
      </c>
      <c r="I538" s="233" t="s">
        <v>1754</v>
      </c>
      <c r="J538" s="223">
        <v>2004</v>
      </c>
      <c r="K538" s="223" t="s">
        <v>35</v>
      </c>
      <c r="L538" s="223">
        <v>246</v>
      </c>
      <c r="M538" s="223">
        <v>84</v>
      </c>
      <c r="N538" s="125">
        <v>-162.43</v>
      </c>
      <c r="O538" s="125">
        <v>-185.91737800000001</v>
      </c>
      <c r="P538" s="125">
        <v>-202.20910699999999</v>
      </c>
      <c r="Q538" s="125">
        <v>-208.88498000000001</v>
      </c>
    </row>
    <row r="539" spans="1:17" s="220" customFormat="1" ht="12.75" x14ac:dyDescent="0.25">
      <c r="A539" s="55" t="s">
        <v>2529</v>
      </c>
      <c r="B539" s="285">
        <v>607178.76020000002</v>
      </c>
      <c r="C539" s="285">
        <v>292162.97070000001</v>
      </c>
      <c r="D539" s="55">
        <v>4</v>
      </c>
      <c r="E539" s="55">
        <v>12</v>
      </c>
      <c r="F539" s="221">
        <v>-225.72</v>
      </c>
      <c r="G539" s="231">
        <v>4275</v>
      </c>
      <c r="H539" s="231" t="s">
        <v>2530</v>
      </c>
      <c r="I539" s="233" t="s">
        <v>1754</v>
      </c>
      <c r="J539" s="223">
        <v>1989</v>
      </c>
      <c r="K539" s="223" t="s">
        <v>35</v>
      </c>
      <c r="L539" s="223">
        <v>198</v>
      </c>
      <c r="M539" s="223">
        <v>119</v>
      </c>
      <c r="N539" s="125">
        <v>-225.72</v>
      </c>
      <c r="O539" s="125">
        <v>-258.35911200000004</v>
      </c>
      <c r="P539" s="125">
        <v>-280.998828</v>
      </c>
      <c r="Q539" s="125">
        <v>-290.27591999999999</v>
      </c>
    </row>
    <row r="540" spans="1:17" s="220" customFormat="1" ht="12.75" x14ac:dyDescent="0.25">
      <c r="A540" s="55" t="s">
        <v>2531</v>
      </c>
      <c r="B540" s="285">
        <v>607186.07539999904</v>
      </c>
      <c r="C540" s="285">
        <v>292166.3235</v>
      </c>
      <c r="D540" s="55">
        <v>4</v>
      </c>
      <c r="E540" s="55">
        <v>12</v>
      </c>
      <c r="F540" s="221">
        <v>-99.14</v>
      </c>
      <c r="G540" s="231">
        <v>4276</v>
      </c>
      <c r="H540" s="231" t="s">
        <v>2192</v>
      </c>
      <c r="I540" s="233" t="s">
        <v>1754</v>
      </c>
      <c r="J540" s="223">
        <v>1995</v>
      </c>
      <c r="K540" s="223" t="s">
        <v>35</v>
      </c>
      <c r="L540" s="223">
        <v>198</v>
      </c>
      <c r="M540" s="223">
        <v>119</v>
      </c>
      <c r="N540" s="125">
        <v>-99.14</v>
      </c>
      <c r="O540" s="125">
        <v>-113.475644</v>
      </c>
      <c r="P540" s="125">
        <v>-123.41938599999999</v>
      </c>
      <c r="Q540" s="125">
        <v>-127.49404</v>
      </c>
    </row>
    <row r="541" spans="1:17" s="220" customFormat="1" ht="12.75" x14ac:dyDescent="0.25">
      <c r="A541" s="55" t="s">
        <v>2532</v>
      </c>
      <c r="B541" s="285">
        <v>585265.77379999903</v>
      </c>
      <c r="C541" s="285">
        <v>292597.005899999</v>
      </c>
      <c r="D541" s="55">
        <v>7</v>
      </c>
      <c r="E541" s="55">
        <v>12</v>
      </c>
      <c r="F541" s="221">
        <v>-21709.13</v>
      </c>
      <c r="G541" s="225">
        <v>4344</v>
      </c>
      <c r="H541" s="225" t="s">
        <v>2533</v>
      </c>
      <c r="I541" s="225" t="s">
        <v>1754</v>
      </c>
      <c r="J541" s="226" t="s">
        <v>1827</v>
      </c>
      <c r="K541" s="227" t="s">
        <v>35</v>
      </c>
      <c r="L541" s="226">
        <v>675</v>
      </c>
      <c r="M541" s="226">
        <v>250</v>
      </c>
      <c r="N541" s="125">
        <v>-21709.13</v>
      </c>
      <c r="O541" s="125">
        <v>-24848.270198000002</v>
      </c>
      <c r="P541" s="125">
        <v>-27025.695937</v>
      </c>
      <c r="Q541" s="125">
        <v>-27917.941180000002</v>
      </c>
    </row>
    <row r="542" spans="1:17" s="220" customFormat="1" ht="12.75" x14ac:dyDescent="0.25">
      <c r="A542" s="228" t="s">
        <v>2534</v>
      </c>
      <c r="B542" s="286">
        <v>601287.89060000004</v>
      </c>
      <c r="C542" s="286">
        <v>281371.58760000003</v>
      </c>
      <c r="D542" s="228">
        <v>3</v>
      </c>
      <c r="E542" s="228">
        <v>7</v>
      </c>
      <c r="F542" s="229">
        <v>-724.54999999999905</v>
      </c>
      <c r="G542" s="235">
        <v>4363</v>
      </c>
      <c r="H542" s="235" t="s">
        <v>2535</v>
      </c>
      <c r="I542" s="235" t="s">
        <v>1754</v>
      </c>
      <c r="J542" s="235">
        <v>2005</v>
      </c>
      <c r="K542" s="235" t="s">
        <v>35</v>
      </c>
      <c r="L542" s="235">
        <v>200</v>
      </c>
      <c r="M542" s="235">
        <v>105</v>
      </c>
      <c r="N542" s="125">
        <v>-724.54999999999905</v>
      </c>
      <c r="O542" s="125">
        <v>-829.31992999999898</v>
      </c>
      <c r="P542" s="125">
        <v>-901.99229499999876</v>
      </c>
      <c r="Q542" s="125">
        <v>-931.77129999999875</v>
      </c>
    </row>
    <row r="543" spans="1:17" s="220" customFormat="1" ht="12.75" x14ac:dyDescent="0.25">
      <c r="A543" s="228" t="s">
        <v>2536</v>
      </c>
      <c r="B543" s="286">
        <v>596997.83059999906</v>
      </c>
      <c r="C543" s="286">
        <v>315999.2451</v>
      </c>
      <c r="D543" s="228">
        <v>6</v>
      </c>
      <c r="E543" s="228">
        <v>8</v>
      </c>
      <c r="F543" s="229">
        <v>-85.56</v>
      </c>
      <c r="G543" s="231">
        <v>4437</v>
      </c>
      <c r="H543" s="231" t="s">
        <v>2537</v>
      </c>
      <c r="I543" s="233" t="s">
        <v>1754</v>
      </c>
      <c r="J543" s="223">
        <v>1998</v>
      </c>
      <c r="K543" s="223" t="s">
        <v>35</v>
      </c>
      <c r="L543" s="223">
        <v>152</v>
      </c>
      <c r="M543" s="223">
        <v>105</v>
      </c>
      <c r="N543" s="125">
        <v>-85.56</v>
      </c>
      <c r="O543" s="125">
        <v>-97.931976000000006</v>
      </c>
      <c r="P543" s="125">
        <v>-106.513644</v>
      </c>
      <c r="Q543" s="125">
        <v>-110.03016000000001</v>
      </c>
    </row>
    <row r="544" spans="1:17" s="220" customFormat="1" ht="12.75" x14ac:dyDescent="0.25">
      <c r="A544" s="228" t="s">
        <v>2538</v>
      </c>
      <c r="B544" s="286">
        <v>597090.79460000002</v>
      </c>
      <c r="C544" s="286">
        <v>316092.20909999899</v>
      </c>
      <c r="D544" s="228">
        <v>6</v>
      </c>
      <c r="E544" s="228">
        <v>10</v>
      </c>
      <c r="F544" s="229">
        <v>-1825.38</v>
      </c>
      <c r="G544" s="231">
        <v>4439</v>
      </c>
      <c r="H544" s="231" t="s">
        <v>2539</v>
      </c>
      <c r="I544" s="233" t="s">
        <v>1754</v>
      </c>
      <c r="J544" s="223">
        <v>2004</v>
      </c>
      <c r="K544" s="223" t="s">
        <v>35</v>
      </c>
      <c r="L544" s="223">
        <v>222</v>
      </c>
      <c r="M544" s="223">
        <v>105</v>
      </c>
      <c r="N544" s="125">
        <v>-1825.38</v>
      </c>
      <c r="O544" s="125">
        <v>-2089.3299480000001</v>
      </c>
      <c r="P544" s="125">
        <v>-2272.4155620000001</v>
      </c>
      <c r="Q544" s="125">
        <v>-2347.4386800000002</v>
      </c>
    </row>
    <row r="545" spans="1:19" s="220" customFormat="1" ht="12.75" x14ac:dyDescent="0.25">
      <c r="A545" s="228" t="s">
        <v>2540</v>
      </c>
      <c r="B545" s="286">
        <v>604005.79220000003</v>
      </c>
      <c r="C545" s="286">
        <v>307425.22110000002</v>
      </c>
      <c r="D545" s="228">
        <v>5</v>
      </c>
      <c r="E545" s="228">
        <v>12</v>
      </c>
      <c r="F545" s="229">
        <v>-7543.43</v>
      </c>
      <c r="G545" s="231">
        <v>4581</v>
      </c>
      <c r="H545" s="231" t="s">
        <v>2541</v>
      </c>
      <c r="I545" s="233" t="s">
        <v>1754</v>
      </c>
      <c r="J545" s="223">
        <v>1990</v>
      </c>
      <c r="K545" s="223" t="s">
        <v>35</v>
      </c>
      <c r="L545" s="223">
        <v>178</v>
      </c>
      <c r="M545" s="223">
        <v>45</v>
      </c>
      <c r="N545" s="125">
        <v>-7543.43</v>
      </c>
      <c r="O545" s="125">
        <v>-8634.2099780000008</v>
      </c>
      <c r="P545" s="125">
        <v>-9390.8160069999994</v>
      </c>
      <c r="Q545" s="125">
        <v>-9700.8509800000011</v>
      </c>
    </row>
    <row r="546" spans="1:19" s="220" customFormat="1" ht="12.75" x14ac:dyDescent="0.25">
      <c r="A546" s="228" t="s">
        <v>2542</v>
      </c>
      <c r="B546" s="286">
        <v>574544.4338</v>
      </c>
      <c r="C546" s="286">
        <v>314463.662699999</v>
      </c>
      <c r="D546" s="228">
        <v>5</v>
      </c>
      <c r="E546" s="228">
        <v>10</v>
      </c>
      <c r="F546" s="229">
        <v>-144.69999999999899</v>
      </c>
      <c r="G546" s="230">
        <v>5706</v>
      </c>
      <c r="H546" s="231" t="s">
        <v>2543</v>
      </c>
      <c r="I546" s="231" t="s">
        <v>1754</v>
      </c>
      <c r="J546" s="232">
        <v>1958</v>
      </c>
      <c r="K546" s="232" t="s">
        <v>35</v>
      </c>
      <c r="L546" s="224">
        <v>320</v>
      </c>
      <c r="M546" s="224">
        <v>106</v>
      </c>
      <c r="N546" s="125">
        <v>-144.69999999999899</v>
      </c>
      <c r="O546" s="125">
        <v>-165.62361999999885</v>
      </c>
      <c r="P546" s="125">
        <v>-180.13702999999873</v>
      </c>
      <c r="Q546" s="125">
        <v>-186.0841999999987</v>
      </c>
    </row>
    <row r="547" spans="1:19" s="220" customFormat="1" ht="12.75" x14ac:dyDescent="0.25">
      <c r="A547" s="55" t="s">
        <v>2544</v>
      </c>
      <c r="B547" s="285">
        <v>574499.62820000004</v>
      </c>
      <c r="C547" s="285">
        <v>316081.54109999898</v>
      </c>
      <c r="D547" s="55">
        <v>3</v>
      </c>
      <c r="E547" s="55">
        <v>10</v>
      </c>
      <c r="F547" s="221">
        <v>-175.13999999999899</v>
      </c>
      <c r="G547" s="230">
        <v>5712</v>
      </c>
      <c r="H547" s="231" t="s">
        <v>2545</v>
      </c>
      <c r="I547" s="231" t="s">
        <v>1754</v>
      </c>
      <c r="J547" s="232">
        <v>1976</v>
      </c>
      <c r="K547" s="232" t="s">
        <v>35</v>
      </c>
      <c r="L547" s="224">
        <v>400</v>
      </c>
      <c r="M547" s="224">
        <v>41.7</v>
      </c>
      <c r="N547" s="125">
        <v>-175.13999999999899</v>
      </c>
      <c r="O547" s="125">
        <v>-200.46524399999885</v>
      </c>
      <c r="P547" s="125">
        <v>-218.03178599999873</v>
      </c>
      <c r="Q547" s="125">
        <v>-225.2300399999987</v>
      </c>
    </row>
    <row r="548" spans="1:19" s="220" customFormat="1" ht="12.75" x14ac:dyDescent="0.25">
      <c r="A548" s="55" t="s">
        <v>2546</v>
      </c>
      <c r="B548" s="285">
        <v>561782.45779999904</v>
      </c>
      <c r="C548" s="285">
        <v>323877.715499999</v>
      </c>
      <c r="D548" s="55">
        <v>7</v>
      </c>
      <c r="E548" s="55">
        <v>12</v>
      </c>
      <c r="F548" s="221">
        <v>-992.52999999999895</v>
      </c>
      <c r="G548" s="230">
        <v>5718</v>
      </c>
      <c r="H548" s="231" t="s">
        <v>2547</v>
      </c>
      <c r="I548" s="231" t="s">
        <v>1754</v>
      </c>
      <c r="J548" s="232">
        <v>1970</v>
      </c>
      <c r="K548" s="232" t="s">
        <v>35</v>
      </c>
      <c r="L548" s="224">
        <v>384</v>
      </c>
      <c r="M548" s="224">
        <v>87</v>
      </c>
      <c r="N548" s="125">
        <v>-992.52999999999895</v>
      </c>
      <c r="O548" s="125">
        <v>-1136.0498379999988</v>
      </c>
      <c r="P548" s="125">
        <v>-1235.6005969999985</v>
      </c>
      <c r="Q548" s="125">
        <v>-1276.3935799999988</v>
      </c>
    </row>
    <row r="549" spans="1:19" s="220" customFormat="1" ht="12.75" x14ac:dyDescent="0.25">
      <c r="A549" s="55" t="s">
        <v>2548</v>
      </c>
      <c r="B549" s="285">
        <v>545548.01740000001</v>
      </c>
      <c r="C549" s="285">
        <v>314615.45309999899</v>
      </c>
      <c r="D549" s="55">
        <v>9</v>
      </c>
      <c r="E549" s="55">
        <v>12</v>
      </c>
      <c r="F549" s="221">
        <v>-2334.8299999999899</v>
      </c>
      <c r="G549" s="230">
        <v>5725</v>
      </c>
      <c r="H549" s="231" t="s">
        <v>2549</v>
      </c>
      <c r="I549" s="231" t="s">
        <v>1754</v>
      </c>
      <c r="J549" s="232">
        <v>1978</v>
      </c>
      <c r="K549" s="232" t="s">
        <v>35</v>
      </c>
      <c r="L549" s="224">
        <v>355</v>
      </c>
      <c r="M549" s="224">
        <v>197.5</v>
      </c>
      <c r="N549" s="125">
        <v>-2334.8299999999899</v>
      </c>
      <c r="O549" s="125">
        <v>-2672.4464179999886</v>
      </c>
      <c r="P549" s="125">
        <v>-2906.6298669999874</v>
      </c>
      <c r="Q549" s="125">
        <v>-3002.5913799999871</v>
      </c>
    </row>
    <row r="550" spans="1:19" s="220" customFormat="1" ht="12.75" x14ac:dyDescent="0.25">
      <c r="A550" s="55" t="s">
        <v>2550</v>
      </c>
      <c r="B550" s="285">
        <v>577785.37219999905</v>
      </c>
      <c r="C550" s="285">
        <v>312490.6923</v>
      </c>
      <c r="D550" s="55">
        <v>3</v>
      </c>
      <c r="E550" s="55">
        <v>10</v>
      </c>
      <c r="F550" s="221">
        <v>-2428.2199999999898</v>
      </c>
      <c r="G550" s="230">
        <v>5739</v>
      </c>
      <c r="H550" s="231" t="s">
        <v>2551</v>
      </c>
      <c r="I550" s="231" t="s">
        <v>1754</v>
      </c>
      <c r="J550" s="232">
        <v>1977</v>
      </c>
      <c r="K550" s="232" t="s">
        <v>35</v>
      </c>
      <c r="L550" s="224">
        <v>315</v>
      </c>
      <c r="M550" s="224">
        <v>87</v>
      </c>
      <c r="N550" s="125">
        <v>-2428.2199999999898</v>
      </c>
      <c r="O550" s="125">
        <v>-2779.3406119999886</v>
      </c>
      <c r="P550" s="125">
        <v>-3022.8910779999869</v>
      </c>
      <c r="Q550" s="125">
        <v>-3122.6909199999868</v>
      </c>
    </row>
    <row r="551" spans="1:19" s="220" customFormat="1" ht="12.75" x14ac:dyDescent="0.25">
      <c r="A551" s="55" t="s">
        <v>2552</v>
      </c>
      <c r="B551" s="285">
        <v>574068.33620000002</v>
      </c>
      <c r="C551" s="285">
        <v>314448.4227</v>
      </c>
      <c r="D551" s="55">
        <v>3</v>
      </c>
      <c r="E551" s="55">
        <v>10</v>
      </c>
      <c r="F551" s="221">
        <v>-1106.3599999999899</v>
      </c>
      <c r="G551" s="231">
        <v>5752</v>
      </c>
      <c r="H551" s="231" t="s">
        <v>2553</v>
      </c>
      <c r="I551" s="233" t="s">
        <v>1754</v>
      </c>
      <c r="J551" s="223">
        <v>1977</v>
      </c>
      <c r="K551" s="223" t="s">
        <v>35</v>
      </c>
      <c r="L551" s="223">
        <v>250</v>
      </c>
      <c r="M551" s="223">
        <v>41.9</v>
      </c>
      <c r="N551" s="125">
        <v>-1106.3599999999899</v>
      </c>
      <c r="O551" s="125">
        <v>-1266.3396559999885</v>
      </c>
      <c r="P551" s="125">
        <v>-1377.3075639999872</v>
      </c>
      <c r="Q551" s="125">
        <v>-1422.7789599999871</v>
      </c>
    </row>
    <row r="552" spans="1:19" s="220" customFormat="1" ht="12.75" x14ac:dyDescent="0.25">
      <c r="A552" s="55" t="s">
        <v>2554</v>
      </c>
      <c r="B552" s="285">
        <v>557372.30660000001</v>
      </c>
      <c r="C552" s="285">
        <v>316144.93949999899</v>
      </c>
      <c r="D552" s="55">
        <v>7</v>
      </c>
      <c r="E552" s="55">
        <v>10</v>
      </c>
      <c r="F552" s="221">
        <v>-1081.42</v>
      </c>
      <c r="G552" s="230">
        <v>5760</v>
      </c>
      <c r="H552" s="231" t="s">
        <v>2555</v>
      </c>
      <c r="I552" s="231" t="s">
        <v>1754</v>
      </c>
      <c r="J552" s="232">
        <v>1988</v>
      </c>
      <c r="K552" s="232" t="s">
        <v>35</v>
      </c>
      <c r="L552" s="224">
        <v>240</v>
      </c>
      <c r="M552" s="224">
        <v>145</v>
      </c>
      <c r="N552" s="125">
        <v>-1081.42</v>
      </c>
      <c r="O552" s="125">
        <v>-1237.7933320000002</v>
      </c>
      <c r="P552" s="125">
        <v>-1346.2597579999999</v>
      </c>
      <c r="Q552" s="125">
        <v>-1390.7061200000001</v>
      </c>
    </row>
    <row r="553" spans="1:19" s="220" customFormat="1" ht="12.75" x14ac:dyDescent="0.25">
      <c r="A553" s="55" t="s">
        <v>2556</v>
      </c>
      <c r="B553" s="285">
        <v>546385.3639</v>
      </c>
      <c r="C553" s="285">
        <v>317836.27470000001</v>
      </c>
      <c r="D553" s="55">
        <v>1</v>
      </c>
      <c r="E553" s="55">
        <v>2</v>
      </c>
      <c r="F553" s="221">
        <v>-7189.4499999999898</v>
      </c>
      <c r="G553" s="230">
        <v>5767</v>
      </c>
      <c r="H553" s="233"/>
      <c r="I553" s="231" t="s">
        <v>1754</v>
      </c>
      <c r="J553" s="232">
        <v>2004</v>
      </c>
      <c r="K553" s="232" t="s">
        <v>35</v>
      </c>
      <c r="L553" s="224">
        <v>149</v>
      </c>
      <c r="M553" s="224">
        <v>87</v>
      </c>
      <c r="N553" s="125">
        <v>-7189.4499999999898</v>
      </c>
      <c r="O553" s="125">
        <v>-8229.044469999988</v>
      </c>
      <c r="P553" s="125">
        <v>-8950.1463049999857</v>
      </c>
      <c r="Q553" s="125">
        <v>-9245.6326999999874</v>
      </c>
    </row>
    <row r="554" spans="1:19" s="220" customFormat="1" ht="12.75" x14ac:dyDescent="0.25">
      <c r="A554" s="55" t="s">
        <v>2557</v>
      </c>
      <c r="B554" s="285">
        <v>588720.07220000005</v>
      </c>
      <c r="C554" s="285">
        <v>302304.58110000001</v>
      </c>
      <c r="D554" s="55">
        <v>6</v>
      </c>
      <c r="E554" s="55">
        <v>8</v>
      </c>
      <c r="F554" s="221">
        <v>-319.07999999999902</v>
      </c>
      <c r="G554" s="231">
        <v>6510</v>
      </c>
      <c r="H554" s="231" t="s">
        <v>2558</v>
      </c>
      <c r="I554" s="233" t="s">
        <v>1754</v>
      </c>
      <c r="J554" s="223">
        <v>1960</v>
      </c>
      <c r="K554" s="223" t="s">
        <v>35</v>
      </c>
      <c r="L554" s="224">
        <v>212</v>
      </c>
      <c r="M554" s="224">
        <v>148</v>
      </c>
      <c r="N554" s="125">
        <v>-319.07999999999902</v>
      </c>
      <c r="O554" s="125">
        <v>-365.21896799999888</v>
      </c>
      <c r="P554" s="125">
        <v>-397.22269199999874</v>
      </c>
      <c r="Q554" s="125">
        <v>-410.33687999999876</v>
      </c>
    </row>
    <row r="555" spans="1:19" s="220" customFormat="1" ht="12.75" x14ac:dyDescent="0.25">
      <c r="A555" s="55" t="s">
        <v>2559</v>
      </c>
      <c r="B555" s="285">
        <v>563361.01699999894</v>
      </c>
      <c r="C555" s="285">
        <v>281667.03029999899</v>
      </c>
      <c r="D555" s="55">
        <v>3</v>
      </c>
      <c r="E555" s="55">
        <v>8</v>
      </c>
      <c r="F555" s="221">
        <v>0</v>
      </c>
      <c r="G555" s="230">
        <v>6531</v>
      </c>
      <c r="H555" s="231" t="s">
        <v>2560</v>
      </c>
      <c r="I555" s="231" t="s">
        <v>1762</v>
      </c>
      <c r="J555" s="232">
        <v>1980</v>
      </c>
      <c r="K555" s="232">
        <v>2005</v>
      </c>
      <c r="L555" s="224">
        <v>310</v>
      </c>
      <c r="M555" s="224">
        <v>87</v>
      </c>
      <c r="N555" s="125">
        <v>0</v>
      </c>
      <c r="O555" s="125">
        <v>0</v>
      </c>
      <c r="P555" s="125">
        <v>0</v>
      </c>
      <c r="Q555" s="125">
        <v>0</v>
      </c>
    </row>
    <row r="556" spans="1:19" s="242" customFormat="1" ht="12.75" x14ac:dyDescent="0.2">
      <c r="A556" s="55" t="s">
        <v>2561</v>
      </c>
      <c r="B556" s="285">
        <v>564888.67460000003</v>
      </c>
      <c r="C556" s="285">
        <v>266005.00420000002</v>
      </c>
      <c r="D556" s="55">
        <v>3</v>
      </c>
      <c r="E556" s="55">
        <v>3</v>
      </c>
      <c r="F556" s="221">
        <v>0</v>
      </c>
      <c r="G556" s="230">
        <v>6532</v>
      </c>
      <c r="H556" s="231" t="s">
        <v>2562</v>
      </c>
      <c r="I556" s="231" t="s">
        <v>1762</v>
      </c>
      <c r="J556" s="232">
        <v>1979</v>
      </c>
      <c r="K556" s="232">
        <v>2005</v>
      </c>
      <c r="L556" s="224">
        <v>135</v>
      </c>
      <c r="M556" s="224">
        <v>87</v>
      </c>
      <c r="N556" s="125">
        <v>0</v>
      </c>
      <c r="O556" s="125">
        <v>0</v>
      </c>
      <c r="P556" s="125">
        <v>0</v>
      </c>
      <c r="Q556" s="125">
        <v>0</v>
      </c>
      <c r="S556" s="220"/>
    </row>
    <row r="557" spans="1:19" s="242" customFormat="1" ht="12.75" x14ac:dyDescent="0.2">
      <c r="A557" s="55" t="s">
        <v>2563</v>
      </c>
      <c r="B557" s="285">
        <v>569308.2746</v>
      </c>
      <c r="C557" s="285">
        <v>266038.19689999899</v>
      </c>
      <c r="D557" s="55">
        <v>3</v>
      </c>
      <c r="E557" s="55">
        <v>3</v>
      </c>
      <c r="F557" s="221">
        <v>-7189.4499999999898</v>
      </c>
      <c r="G557" s="230">
        <v>6538</v>
      </c>
      <c r="H557" s="231" t="s">
        <v>2564</v>
      </c>
      <c r="I557" s="231" t="s">
        <v>1754</v>
      </c>
      <c r="J557" s="232">
        <v>1980</v>
      </c>
      <c r="K557" s="232" t="s">
        <v>35</v>
      </c>
      <c r="L557" s="224">
        <v>87</v>
      </c>
      <c r="M557" s="224">
        <v>47</v>
      </c>
      <c r="N557" s="125">
        <v>-7189.4499999999898</v>
      </c>
      <c r="O557" s="125">
        <v>-8229.044469999988</v>
      </c>
      <c r="P557" s="125">
        <v>-8950.1463049999857</v>
      </c>
      <c r="Q557" s="125">
        <v>-9245.6326999999874</v>
      </c>
      <c r="S557" s="220"/>
    </row>
    <row r="558" spans="1:19" s="242" customFormat="1" ht="12.75" x14ac:dyDescent="0.2">
      <c r="A558" s="55" t="s">
        <v>2565</v>
      </c>
      <c r="B558" s="285">
        <v>565639.70180000004</v>
      </c>
      <c r="C558" s="285">
        <v>270856.50579999899</v>
      </c>
      <c r="D558" s="55">
        <v>3</v>
      </c>
      <c r="E558" s="55">
        <v>5</v>
      </c>
      <c r="F558" s="221">
        <v>-577.13</v>
      </c>
      <c r="G558" s="231">
        <v>6545</v>
      </c>
      <c r="H558" s="231" t="s">
        <v>2566</v>
      </c>
      <c r="I558" s="233" t="s">
        <v>1754</v>
      </c>
      <c r="J558" s="223">
        <v>1977</v>
      </c>
      <c r="K558" s="223" t="s">
        <v>35</v>
      </c>
      <c r="L558" s="223">
        <v>218</v>
      </c>
      <c r="M558" s="224">
        <v>160</v>
      </c>
      <c r="N558" s="125">
        <v>-577.13</v>
      </c>
      <c r="O558" s="125">
        <v>-660.58299799999998</v>
      </c>
      <c r="P558" s="125">
        <v>-718.46913699999993</v>
      </c>
      <c r="Q558" s="125">
        <v>-742.18917999999996</v>
      </c>
      <c r="S558" s="220"/>
    </row>
    <row r="559" spans="1:19" s="242" customFormat="1" ht="12.75" x14ac:dyDescent="0.2">
      <c r="A559" s="55" t="s">
        <v>2567</v>
      </c>
      <c r="B559" s="285">
        <v>594088.51459999895</v>
      </c>
      <c r="C559" s="285">
        <v>272382.97470000002</v>
      </c>
      <c r="D559" s="55">
        <v>3</v>
      </c>
      <c r="E559" s="55">
        <v>4</v>
      </c>
      <c r="F559" s="221">
        <v>0</v>
      </c>
      <c r="G559" s="231">
        <v>6550</v>
      </c>
      <c r="H559" s="231" t="s">
        <v>2568</v>
      </c>
      <c r="I559" s="233" t="s">
        <v>1762</v>
      </c>
      <c r="J559" s="223">
        <v>1937</v>
      </c>
      <c r="K559" s="223">
        <v>2004</v>
      </c>
      <c r="L559" s="223">
        <v>155</v>
      </c>
      <c r="M559" s="223">
        <v>135</v>
      </c>
      <c r="N559" s="125">
        <v>0</v>
      </c>
      <c r="O559" s="125">
        <v>0</v>
      </c>
      <c r="P559" s="125">
        <v>0</v>
      </c>
      <c r="Q559" s="125">
        <v>0</v>
      </c>
      <c r="S559" s="220"/>
    </row>
    <row r="560" spans="1:19" s="242" customFormat="1" ht="12.75" x14ac:dyDescent="0.2">
      <c r="A560" s="55" t="s">
        <v>2569</v>
      </c>
      <c r="B560" s="285">
        <v>593881.8602</v>
      </c>
      <c r="C560" s="285">
        <v>272176.89939999901</v>
      </c>
      <c r="D560" s="55">
        <v>3</v>
      </c>
      <c r="E560" s="55">
        <v>4</v>
      </c>
      <c r="F560" s="221">
        <v>0</v>
      </c>
      <c r="G560" s="231">
        <v>6551</v>
      </c>
      <c r="H560" s="231" t="s">
        <v>2570</v>
      </c>
      <c r="I560" s="233" t="s">
        <v>1762</v>
      </c>
      <c r="J560" s="223">
        <v>1965</v>
      </c>
      <c r="K560" s="223">
        <v>2004</v>
      </c>
      <c r="L560" s="223">
        <v>140</v>
      </c>
      <c r="M560" s="223">
        <v>125</v>
      </c>
      <c r="N560" s="125">
        <v>0</v>
      </c>
      <c r="O560" s="125">
        <v>0</v>
      </c>
      <c r="P560" s="125">
        <v>0</v>
      </c>
      <c r="Q560" s="125">
        <v>0</v>
      </c>
      <c r="S560" s="220"/>
    </row>
    <row r="561" spans="1:19" s="242" customFormat="1" ht="12.75" x14ac:dyDescent="0.2">
      <c r="A561" s="55" t="s">
        <v>2571</v>
      </c>
      <c r="B561" s="285">
        <v>558331.5122</v>
      </c>
      <c r="C561" s="285">
        <v>293067.61709999898</v>
      </c>
      <c r="D561" s="55">
        <v>3</v>
      </c>
      <c r="E561" s="55">
        <v>3</v>
      </c>
      <c r="F561" s="221">
        <v>-970.55999999999904</v>
      </c>
      <c r="G561" s="231">
        <v>6554</v>
      </c>
      <c r="H561" s="231" t="s">
        <v>2572</v>
      </c>
      <c r="I561" s="233" t="s">
        <v>1754</v>
      </c>
      <c r="J561" s="223">
        <v>1982</v>
      </c>
      <c r="K561" s="223" t="s">
        <v>35</v>
      </c>
      <c r="L561" s="223">
        <v>180</v>
      </c>
      <c r="M561" s="223">
        <v>168</v>
      </c>
      <c r="N561" s="125">
        <v>-970.55999999999904</v>
      </c>
      <c r="O561" s="125">
        <v>-1110.9029759999989</v>
      </c>
      <c r="P561" s="125">
        <v>-1208.2501439999987</v>
      </c>
      <c r="Q561" s="125">
        <v>-1248.1401599999988</v>
      </c>
      <c r="S561" s="220"/>
    </row>
    <row r="562" spans="1:19" s="242" customFormat="1" ht="25.5" x14ac:dyDescent="0.2">
      <c r="A562" s="55" t="s">
        <v>2573</v>
      </c>
      <c r="B562" s="285">
        <v>559138.6226</v>
      </c>
      <c r="C562" s="285">
        <v>292676.25390000001</v>
      </c>
      <c r="D562" s="55">
        <v>3</v>
      </c>
      <c r="E562" s="55">
        <v>12</v>
      </c>
      <c r="F562" s="221">
        <v>0</v>
      </c>
      <c r="G562" s="230">
        <v>6555</v>
      </c>
      <c r="H562" s="231" t="s">
        <v>2574</v>
      </c>
      <c r="I562" s="231" t="s">
        <v>1771</v>
      </c>
      <c r="J562" s="232">
        <v>1988</v>
      </c>
      <c r="K562" s="232">
        <v>2005</v>
      </c>
      <c r="L562" s="224">
        <v>384</v>
      </c>
      <c r="M562" s="224">
        <v>87</v>
      </c>
      <c r="N562" s="125">
        <v>0</v>
      </c>
      <c r="O562" s="125">
        <v>0</v>
      </c>
      <c r="P562" s="125">
        <v>0</v>
      </c>
      <c r="Q562" s="125">
        <v>0</v>
      </c>
      <c r="S562" s="220"/>
    </row>
    <row r="563" spans="1:19" s="242" customFormat="1" ht="12.75" x14ac:dyDescent="0.2">
      <c r="A563" s="55" t="s">
        <v>2575</v>
      </c>
      <c r="B563" s="285">
        <v>586632.49699999904</v>
      </c>
      <c r="C563" s="285">
        <v>307854.68430000002</v>
      </c>
      <c r="D563" s="55">
        <v>5</v>
      </c>
      <c r="E563" s="55">
        <v>10</v>
      </c>
      <c r="F563" s="221">
        <v>-1806.3399999999899</v>
      </c>
      <c r="G563" s="230">
        <v>6557</v>
      </c>
      <c r="H563" s="231" t="s">
        <v>2576</v>
      </c>
      <c r="I563" s="231" t="s">
        <v>1754</v>
      </c>
      <c r="J563" s="232">
        <v>1989</v>
      </c>
      <c r="K563" s="232" t="s">
        <v>35</v>
      </c>
      <c r="L563" s="224">
        <v>344</v>
      </c>
      <c r="M563" s="224">
        <v>87</v>
      </c>
      <c r="N563" s="125">
        <v>-1806.3399999999899</v>
      </c>
      <c r="O563" s="125">
        <v>-2067.5367639999886</v>
      </c>
      <c r="P563" s="125">
        <v>-2248.7126659999872</v>
      </c>
      <c r="Q563" s="125">
        <v>-2322.9532399999871</v>
      </c>
      <c r="S563" s="220"/>
    </row>
    <row r="564" spans="1:19" s="242" customFormat="1" ht="12.75" x14ac:dyDescent="0.2">
      <c r="A564" s="55" t="s">
        <v>2577</v>
      </c>
      <c r="B564" s="285">
        <v>586269.17539999902</v>
      </c>
      <c r="C564" s="285">
        <v>305828.678699999</v>
      </c>
      <c r="D564" s="55">
        <v>3</v>
      </c>
      <c r="E564" s="55">
        <v>12</v>
      </c>
      <c r="F564" s="221">
        <v>-2373.29</v>
      </c>
      <c r="G564" s="230">
        <v>6558</v>
      </c>
      <c r="H564" s="231" t="s">
        <v>2578</v>
      </c>
      <c r="I564" s="231" t="s">
        <v>1754</v>
      </c>
      <c r="J564" s="232">
        <v>1989</v>
      </c>
      <c r="K564" s="232" t="s">
        <v>35</v>
      </c>
      <c r="L564" s="224">
        <v>765</v>
      </c>
      <c r="M564" s="224">
        <v>42</v>
      </c>
      <c r="N564" s="125">
        <v>-2373.29</v>
      </c>
      <c r="O564" s="125">
        <v>-2716.4677340000003</v>
      </c>
      <c r="P564" s="125">
        <v>-2954.5087209999997</v>
      </c>
      <c r="Q564" s="125">
        <v>-3052.0509400000001</v>
      </c>
      <c r="S564" s="220"/>
    </row>
    <row r="565" spans="1:19" s="242" customFormat="1" ht="12.75" x14ac:dyDescent="0.2">
      <c r="A565" s="55" t="s">
        <v>2579</v>
      </c>
      <c r="B565" s="285">
        <v>568891.91780000005</v>
      </c>
      <c r="C565" s="285">
        <v>267248.64909999899</v>
      </c>
      <c r="D565" s="55">
        <v>3</v>
      </c>
      <c r="E565" s="55">
        <v>8</v>
      </c>
      <c r="F565" s="221">
        <v>-7189.4499999999898</v>
      </c>
      <c r="G565" s="230">
        <v>6559</v>
      </c>
      <c r="H565" s="231" t="s">
        <v>2580</v>
      </c>
      <c r="I565" s="231" t="s">
        <v>1754</v>
      </c>
      <c r="J565" s="232">
        <v>1989</v>
      </c>
      <c r="K565" s="232" t="s">
        <v>35</v>
      </c>
      <c r="L565" s="224">
        <v>315</v>
      </c>
      <c r="M565" s="224">
        <v>88</v>
      </c>
      <c r="N565" s="125">
        <v>-7189.4499999999898</v>
      </c>
      <c r="O565" s="125">
        <v>-8229.044469999988</v>
      </c>
      <c r="P565" s="125">
        <v>-8950.1463049999857</v>
      </c>
      <c r="Q565" s="125">
        <v>-9245.6326999999874</v>
      </c>
      <c r="S565" s="220"/>
    </row>
    <row r="566" spans="1:19" s="242" customFormat="1" ht="12.75" x14ac:dyDescent="0.2">
      <c r="A566" s="55" t="s">
        <v>2581</v>
      </c>
      <c r="B566" s="285">
        <v>612542.02099999902</v>
      </c>
      <c r="C566" s="285">
        <v>282438.66190000001</v>
      </c>
      <c r="D566" s="55">
        <v>4</v>
      </c>
      <c r="E566" s="55">
        <v>7</v>
      </c>
      <c r="F566" s="221">
        <v>-21.969999999999899</v>
      </c>
      <c r="G566" s="230">
        <v>409</v>
      </c>
      <c r="H566" s="233"/>
      <c r="I566" s="231" t="s">
        <v>1754</v>
      </c>
      <c r="J566" s="232">
        <v>1990</v>
      </c>
      <c r="K566" s="232" t="s">
        <v>35</v>
      </c>
      <c r="L566" s="224">
        <v>149</v>
      </c>
      <c r="M566" s="224">
        <v>87</v>
      </c>
      <c r="N566" s="125">
        <v>-21.969999999999899</v>
      </c>
      <c r="O566" s="125">
        <v>-25.146861999999885</v>
      </c>
      <c r="P566" s="125">
        <v>-27.350452999999874</v>
      </c>
      <c r="Q566" s="125">
        <v>-28.253419999999871</v>
      </c>
      <c r="S566" s="220"/>
    </row>
    <row r="567" spans="1:19" s="242" customFormat="1" ht="12.75" x14ac:dyDescent="0.2">
      <c r="A567" s="55" t="s">
        <v>2582</v>
      </c>
      <c r="B567" s="285">
        <v>568204.28899999894</v>
      </c>
      <c r="C567" s="285">
        <v>318282.197099999</v>
      </c>
      <c r="D567" s="55">
        <v>3</v>
      </c>
      <c r="E567" s="55">
        <v>10</v>
      </c>
      <c r="F567" s="221">
        <v>-53.689999999999898</v>
      </c>
      <c r="G567" s="230">
        <v>477</v>
      </c>
      <c r="H567" s="231" t="s">
        <v>2583</v>
      </c>
      <c r="I567" s="231" t="s">
        <v>1754</v>
      </c>
      <c r="J567" s="232">
        <v>1991</v>
      </c>
      <c r="K567" s="232" t="s">
        <v>35</v>
      </c>
      <c r="L567" s="224">
        <v>404</v>
      </c>
      <c r="M567" s="224">
        <v>42</v>
      </c>
      <c r="N567" s="125">
        <v>-53.689999999999898</v>
      </c>
      <c r="O567" s="125">
        <v>-61.45357399999989</v>
      </c>
      <c r="P567" s="125">
        <v>-66.838680999999866</v>
      </c>
      <c r="Q567" s="125">
        <v>-69.045339999999868</v>
      </c>
      <c r="S567" s="220"/>
    </row>
    <row r="568" spans="1:19" s="242" customFormat="1" ht="12.75" x14ac:dyDescent="0.2">
      <c r="A568" s="55" t="s">
        <v>2584</v>
      </c>
      <c r="B568" s="285">
        <v>554668.12100000004</v>
      </c>
      <c r="C568" s="285">
        <v>286976.798699999</v>
      </c>
      <c r="D568" s="55">
        <v>4</v>
      </c>
      <c r="E568" s="55">
        <v>4</v>
      </c>
      <c r="F568" s="221">
        <v>-1220.8099999999899</v>
      </c>
      <c r="G568" s="231">
        <v>501</v>
      </c>
      <c r="H568" s="231" t="s">
        <v>2192</v>
      </c>
      <c r="I568" s="233" t="s">
        <v>1754</v>
      </c>
      <c r="J568" s="223">
        <v>1969</v>
      </c>
      <c r="K568" s="223" t="s">
        <v>35</v>
      </c>
      <c r="L568" s="223">
        <v>165</v>
      </c>
      <c r="M568" s="223">
        <v>146</v>
      </c>
      <c r="N568" s="125">
        <v>-1220.8099999999899</v>
      </c>
      <c r="O568" s="125">
        <v>-1397.3391259999885</v>
      </c>
      <c r="P568" s="125">
        <v>-1519.7863689999874</v>
      </c>
      <c r="Q568" s="125">
        <v>-1569.9616599999872</v>
      </c>
      <c r="S568" s="220"/>
    </row>
    <row r="569" spans="1:19" s="242" customFormat="1" ht="12.75" x14ac:dyDescent="0.2">
      <c r="A569" s="55" t="s">
        <v>2585</v>
      </c>
      <c r="B569" s="285">
        <v>555069.2378</v>
      </c>
      <c r="C569" s="285">
        <v>286574.157899999</v>
      </c>
      <c r="D569" s="55">
        <v>4</v>
      </c>
      <c r="E569" s="55">
        <v>10</v>
      </c>
      <c r="F569" s="221">
        <v>-1831.24</v>
      </c>
      <c r="G569" s="230">
        <v>502</v>
      </c>
      <c r="H569" s="231" t="s">
        <v>2586</v>
      </c>
      <c r="I569" s="231" t="s">
        <v>1754</v>
      </c>
      <c r="J569" s="232">
        <v>1994</v>
      </c>
      <c r="K569" s="232" t="s">
        <v>35</v>
      </c>
      <c r="L569" s="224">
        <v>325</v>
      </c>
      <c r="M569" s="224">
        <v>145</v>
      </c>
      <c r="N569" s="125">
        <v>-1831.24</v>
      </c>
      <c r="O569" s="125">
        <v>-2096.0373039999999</v>
      </c>
      <c r="P569" s="125">
        <v>-2279.7106759999997</v>
      </c>
      <c r="Q569" s="125">
        <v>-2354.9746399999999</v>
      </c>
      <c r="S569" s="220"/>
    </row>
    <row r="570" spans="1:19" s="242" customFormat="1" ht="25.5" x14ac:dyDescent="0.2">
      <c r="A570" s="55" t="s">
        <v>2587</v>
      </c>
      <c r="B570" s="285">
        <v>596111.47219999903</v>
      </c>
      <c r="C570" s="285">
        <v>314507.24910000002</v>
      </c>
      <c r="D570" s="55">
        <v>4</v>
      </c>
      <c r="E570" s="55">
        <v>10</v>
      </c>
      <c r="F570" s="221">
        <v>0</v>
      </c>
      <c r="G570" s="230">
        <v>655</v>
      </c>
      <c r="H570" s="231" t="s">
        <v>2588</v>
      </c>
      <c r="I570" s="231" t="s">
        <v>1771</v>
      </c>
      <c r="J570" s="232">
        <v>1991</v>
      </c>
      <c r="K570" s="232">
        <v>2005</v>
      </c>
      <c r="L570" s="224">
        <v>297</v>
      </c>
      <c r="M570" s="224">
        <v>63</v>
      </c>
      <c r="N570" s="125">
        <v>0</v>
      </c>
      <c r="O570" s="125">
        <v>0</v>
      </c>
      <c r="P570" s="125">
        <v>0</v>
      </c>
      <c r="Q570" s="125">
        <v>0</v>
      </c>
      <c r="S570" s="220"/>
    </row>
    <row r="571" spans="1:19" s="242" customFormat="1" ht="12.75" x14ac:dyDescent="0.2">
      <c r="A571" s="55" t="s">
        <v>2589</v>
      </c>
      <c r="B571" s="285">
        <v>596812.20739999902</v>
      </c>
      <c r="C571" s="285">
        <v>263288.2303</v>
      </c>
      <c r="D571" s="55">
        <v>3</v>
      </c>
      <c r="E571" s="55">
        <v>5</v>
      </c>
      <c r="F571" s="221">
        <v>-5447.6099999999897</v>
      </c>
      <c r="G571" s="230">
        <v>790</v>
      </c>
      <c r="H571" s="231" t="s">
        <v>2590</v>
      </c>
      <c r="I571" s="231" t="s">
        <v>1754</v>
      </c>
      <c r="J571" s="232">
        <v>1992</v>
      </c>
      <c r="K571" s="232" t="s">
        <v>35</v>
      </c>
      <c r="L571" s="224">
        <v>227</v>
      </c>
      <c r="M571" s="224">
        <v>176</v>
      </c>
      <c r="N571" s="125">
        <v>-5447.6099999999897</v>
      </c>
      <c r="O571" s="125">
        <v>-6235.3344059999881</v>
      </c>
      <c r="P571" s="125">
        <v>-6781.7296889999861</v>
      </c>
      <c r="Q571" s="125">
        <v>-7005.6264599999868</v>
      </c>
      <c r="S571" s="220"/>
    </row>
    <row r="572" spans="1:19" s="242" customFormat="1" ht="12.75" x14ac:dyDescent="0.2">
      <c r="A572" s="222" t="s">
        <v>2591</v>
      </c>
      <c r="B572" s="287">
        <v>577915.82660000003</v>
      </c>
      <c r="C572" s="287">
        <v>258485.1005</v>
      </c>
      <c r="D572" s="222">
        <v>5</v>
      </c>
      <c r="E572" s="222">
        <v>9</v>
      </c>
      <c r="F572" s="234">
        <v>-6946.88</v>
      </c>
      <c r="G572" s="230">
        <v>824</v>
      </c>
      <c r="H572" s="231" t="s">
        <v>2592</v>
      </c>
      <c r="I572" s="231" t="s">
        <v>1754</v>
      </c>
      <c r="J572" s="232">
        <v>1992</v>
      </c>
      <c r="K572" s="232" t="s">
        <v>35</v>
      </c>
      <c r="L572" s="224">
        <v>480</v>
      </c>
      <c r="M572" s="224">
        <v>219</v>
      </c>
      <c r="N572" s="125">
        <v>-6946.88</v>
      </c>
      <c r="O572" s="125">
        <v>-7951.3988480000007</v>
      </c>
      <c r="P572" s="125">
        <v>-8648.1709119999996</v>
      </c>
      <c r="Q572" s="125">
        <v>-8933.6876800000009</v>
      </c>
      <c r="S572" s="220"/>
    </row>
    <row r="573" spans="1:19" s="242" customFormat="1" ht="12.75" x14ac:dyDescent="0.2">
      <c r="A573" s="55" t="s">
        <v>2593</v>
      </c>
      <c r="B573" s="285">
        <v>567395.95940000005</v>
      </c>
      <c r="C573" s="285">
        <v>282947.4951</v>
      </c>
      <c r="D573" s="55">
        <v>1</v>
      </c>
      <c r="E573" s="55">
        <v>2</v>
      </c>
      <c r="F573" s="221">
        <v>-37260.099999999897</v>
      </c>
      <c r="G573" s="230">
        <v>939</v>
      </c>
      <c r="H573" s="233"/>
      <c r="I573" s="231" t="s">
        <v>1754</v>
      </c>
      <c r="J573" s="232">
        <v>1956</v>
      </c>
      <c r="K573" s="232" t="s">
        <v>35</v>
      </c>
      <c r="L573" s="224">
        <v>43</v>
      </c>
      <c r="M573" s="224">
        <v>33</v>
      </c>
      <c r="N573" s="125">
        <v>-37260.099999999897</v>
      </c>
      <c r="O573" s="125">
        <v>-42647.910459999883</v>
      </c>
      <c r="P573" s="125">
        <v>-46385.098489999866</v>
      </c>
      <c r="Q573" s="125">
        <v>-47916.488599999866</v>
      </c>
      <c r="S573" s="220"/>
    </row>
    <row r="574" spans="1:19" s="242" customFormat="1" ht="12.75" x14ac:dyDescent="0.2">
      <c r="A574" s="55" t="s">
        <v>2594</v>
      </c>
      <c r="B574" s="285">
        <v>567406.01780000003</v>
      </c>
      <c r="C574" s="285">
        <v>282957.492499999</v>
      </c>
      <c r="D574" s="55">
        <v>1</v>
      </c>
      <c r="E574" s="55">
        <v>2</v>
      </c>
      <c r="F574" s="221">
        <v>-41658.050000000003</v>
      </c>
      <c r="G574" s="230">
        <v>940</v>
      </c>
      <c r="H574" s="231" t="s">
        <v>2595</v>
      </c>
      <c r="I574" s="231" t="s">
        <v>1754</v>
      </c>
      <c r="J574" s="232">
        <v>1956</v>
      </c>
      <c r="K574" s="232" t="s">
        <v>35</v>
      </c>
      <c r="L574" s="224">
        <v>43</v>
      </c>
      <c r="M574" s="224">
        <v>33</v>
      </c>
      <c r="N574" s="125">
        <v>-41658.050000000003</v>
      </c>
      <c r="O574" s="125">
        <v>-47681.804030000007</v>
      </c>
      <c r="P574" s="125">
        <v>-51860.106444999998</v>
      </c>
      <c r="Q574" s="125">
        <v>-53572.252300000007</v>
      </c>
      <c r="S574" s="220"/>
    </row>
    <row r="575" spans="1:19" s="242" customFormat="1" ht="12.75" x14ac:dyDescent="0.2">
      <c r="A575" s="55" t="s">
        <v>2596</v>
      </c>
      <c r="B575" s="285">
        <v>567394.13060000003</v>
      </c>
      <c r="C575" s="285">
        <v>282555.40029999899</v>
      </c>
      <c r="D575" s="55">
        <v>3</v>
      </c>
      <c r="E575" s="55">
        <v>10</v>
      </c>
      <c r="F575" s="221">
        <v>-56356.089999999902</v>
      </c>
      <c r="G575" s="230">
        <v>941</v>
      </c>
      <c r="H575" s="231" t="s">
        <v>2597</v>
      </c>
      <c r="I575" s="231" t="s">
        <v>1754</v>
      </c>
      <c r="J575" s="232">
        <v>1985</v>
      </c>
      <c r="K575" s="232" t="s">
        <v>35</v>
      </c>
      <c r="L575" s="224">
        <v>180</v>
      </c>
      <c r="M575" s="224">
        <v>83</v>
      </c>
      <c r="N575" s="125">
        <v>-56356.089999999902</v>
      </c>
      <c r="O575" s="125">
        <v>-64505.180613999888</v>
      </c>
      <c r="P575" s="125">
        <v>-70157.696440999876</v>
      </c>
      <c r="Q575" s="125">
        <v>-72473.931739999869</v>
      </c>
      <c r="S575" s="220"/>
    </row>
  </sheetData>
  <mergeCells count="1">
    <mergeCell ref="A1:Q1"/>
  </mergeCells>
  <pageMargins left="0.7" right="0.7" top="0.75" bottom="0.75" header="0.3" footer="0.3"/>
  <pageSetup paperSize="17" scale="77" orientation="landscape" r:id="rId1"/>
  <headerFooter>
    <oddFooter>&amp;RP.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449"/>
  <sheetViews>
    <sheetView workbookViewId="0">
      <selection activeCell="W2" sqref="W2"/>
    </sheetView>
  </sheetViews>
  <sheetFormatPr defaultColWidth="8.85546875" defaultRowHeight="15" x14ac:dyDescent="0.25"/>
  <cols>
    <col min="1" max="1" width="9.7109375" style="57" customWidth="1"/>
    <col min="2" max="2" width="11.42578125" style="58" customWidth="1"/>
    <col min="3" max="3" width="26.28515625" style="58" bestFit="1" customWidth="1"/>
    <col min="4" max="4" width="7.7109375" style="58" bestFit="1" customWidth="1"/>
    <col min="5" max="5" width="44.42578125" style="58" customWidth="1"/>
    <col min="6" max="6" width="16" style="58" customWidth="1"/>
    <col min="7" max="7" width="11.7109375" style="60" customWidth="1"/>
    <col min="8" max="8" width="14" style="60" customWidth="1"/>
    <col min="9" max="9" width="18.7109375" style="60" customWidth="1"/>
    <col min="10" max="10" width="11.42578125" style="60" customWidth="1"/>
    <col min="11" max="12" width="11.85546875" style="61" customWidth="1"/>
    <col min="13" max="13" width="5" style="61" customWidth="1"/>
    <col min="14" max="14" width="8" style="61" customWidth="1"/>
    <col min="15" max="15" width="6.140625" style="61" customWidth="1"/>
    <col min="16" max="16" width="7.28515625" style="62" customWidth="1"/>
    <col min="17" max="17" width="10.140625" style="61" customWidth="1"/>
    <col min="18" max="18" width="11.42578125" style="61" customWidth="1"/>
    <col min="19" max="19" width="11.140625" style="61" customWidth="1"/>
    <col min="20" max="20" width="7.42578125" style="63" customWidth="1"/>
    <col min="21" max="21" width="13.85546875" style="62" customWidth="1"/>
    <col min="22" max="22" width="7.85546875" style="62" customWidth="1"/>
    <col min="23" max="23" width="11.140625" style="62" customWidth="1"/>
    <col min="24" max="24" width="17.85546875" style="62" customWidth="1"/>
    <col min="25" max="25" width="12" style="62" customWidth="1"/>
    <col min="26" max="26" width="19.42578125" style="64" customWidth="1"/>
    <col min="27" max="27" width="8.7109375" style="62" customWidth="1"/>
    <col min="28" max="28" width="8.85546875" style="62" customWidth="1"/>
    <col min="29" max="29" width="6.140625" style="62" customWidth="1"/>
    <col min="30" max="30" width="11.140625" style="62" customWidth="1"/>
    <col min="31" max="31" width="9.7109375" style="62" customWidth="1"/>
    <col min="32" max="32" width="9.28515625" style="62" customWidth="1"/>
    <col min="33" max="33" width="9" style="62" customWidth="1"/>
    <col min="34" max="34" width="25.42578125" style="60" customWidth="1"/>
    <col min="37" max="38" width="12.42578125" customWidth="1"/>
    <col min="43" max="44" width="10.42578125" bestFit="1" customWidth="1"/>
  </cols>
  <sheetData>
    <row r="1" spans="1:46" s="1" customFormat="1" ht="33" customHeight="1" x14ac:dyDescent="0.25">
      <c r="A1" s="308" t="s">
        <v>0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  <c r="T1" s="308"/>
      <c r="U1" s="308"/>
      <c r="V1" s="308"/>
      <c r="W1" s="308"/>
      <c r="X1" s="308"/>
      <c r="Y1" s="308"/>
      <c r="Z1" s="308"/>
      <c r="AA1" s="308"/>
      <c r="AB1" s="308"/>
      <c r="AC1" s="308"/>
      <c r="AD1" s="308"/>
      <c r="AE1" s="308"/>
      <c r="AF1" s="308"/>
      <c r="AG1" s="308"/>
      <c r="AH1" s="308"/>
      <c r="AK1" s="2"/>
    </row>
    <row r="2" spans="1:46" s="9" customFormat="1" ht="33" customHeight="1" x14ac:dyDescent="0.25">
      <c r="A2" s="3" t="s">
        <v>1</v>
      </c>
      <c r="B2" s="4" t="s">
        <v>2</v>
      </c>
      <c r="C2" s="3" t="s">
        <v>3</v>
      </c>
      <c r="D2" s="4" t="s">
        <v>4</v>
      </c>
      <c r="E2" s="4" t="s">
        <v>5</v>
      </c>
      <c r="F2" s="4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4" t="s">
        <v>17</v>
      </c>
      <c r="R2" s="4" t="s">
        <v>18</v>
      </c>
      <c r="S2" s="4" t="s">
        <v>19</v>
      </c>
      <c r="T2" s="5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6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7" t="s">
        <v>34</v>
      </c>
      <c r="AI2" s="8"/>
      <c r="AJ2" s="8"/>
      <c r="AK2" s="8"/>
      <c r="AL2" s="8"/>
    </row>
    <row r="3" spans="1:46" s="17" customFormat="1" ht="18" customHeight="1" x14ac:dyDescent="0.25">
      <c r="A3" s="10" t="s">
        <v>35</v>
      </c>
      <c r="B3" s="11" t="s">
        <v>35</v>
      </c>
      <c r="C3" s="10" t="s">
        <v>35</v>
      </c>
      <c r="D3" s="11" t="s">
        <v>35</v>
      </c>
      <c r="E3" s="11" t="s">
        <v>35</v>
      </c>
      <c r="F3" s="11" t="s">
        <v>35</v>
      </c>
      <c r="G3" s="10" t="s">
        <v>35</v>
      </c>
      <c r="H3" s="10" t="s">
        <v>35</v>
      </c>
      <c r="I3" s="10" t="s">
        <v>35</v>
      </c>
      <c r="J3" s="10" t="s">
        <v>35</v>
      </c>
      <c r="K3" s="10" t="s">
        <v>36</v>
      </c>
      <c r="L3" s="10" t="s">
        <v>36</v>
      </c>
      <c r="M3" s="10" t="s">
        <v>35</v>
      </c>
      <c r="N3" s="10" t="s">
        <v>35</v>
      </c>
      <c r="O3" s="10" t="s">
        <v>35</v>
      </c>
      <c r="P3" s="10" t="s">
        <v>35</v>
      </c>
      <c r="Q3" s="11" t="s">
        <v>37</v>
      </c>
      <c r="R3" s="11" t="s">
        <v>37</v>
      </c>
      <c r="S3" s="11" t="s">
        <v>38</v>
      </c>
      <c r="T3" s="10" t="s">
        <v>35</v>
      </c>
      <c r="U3" s="10" t="s">
        <v>35</v>
      </c>
      <c r="V3" s="10" t="s">
        <v>35</v>
      </c>
      <c r="W3" s="10" t="s">
        <v>35</v>
      </c>
      <c r="X3" s="10" t="s">
        <v>35</v>
      </c>
      <c r="Y3" s="10" t="s">
        <v>35</v>
      </c>
      <c r="Z3" s="12" t="s">
        <v>39</v>
      </c>
      <c r="AA3" s="10" t="s">
        <v>35</v>
      </c>
      <c r="AB3" s="10" t="s">
        <v>37</v>
      </c>
      <c r="AC3" s="10" t="s">
        <v>38</v>
      </c>
      <c r="AD3" s="10" t="s">
        <v>38</v>
      </c>
      <c r="AE3" s="10" t="s">
        <v>37</v>
      </c>
      <c r="AF3" s="10" t="s">
        <v>37</v>
      </c>
      <c r="AG3" s="10" t="s">
        <v>38</v>
      </c>
      <c r="AH3" s="10" t="s">
        <v>35</v>
      </c>
      <c r="AI3" s="13"/>
      <c r="AJ3" s="14"/>
      <c r="AK3" s="15"/>
      <c r="AL3" s="15"/>
      <c r="AM3" s="14"/>
      <c r="AN3" s="14"/>
      <c r="AO3" s="14"/>
      <c r="AP3" s="16"/>
      <c r="AQ3" s="16"/>
      <c r="AR3" s="16"/>
      <c r="AS3" s="16"/>
      <c r="AT3" s="16"/>
    </row>
    <row r="4" spans="1:46" s="31" customFormat="1" x14ac:dyDescent="0.25">
      <c r="A4" s="18">
        <v>1</v>
      </c>
      <c r="B4" s="19" t="s">
        <v>40</v>
      </c>
      <c r="C4" s="20">
        <v>1</v>
      </c>
      <c r="D4" s="19" t="s">
        <v>41</v>
      </c>
      <c r="E4" s="19" t="s">
        <v>42</v>
      </c>
      <c r="F4" s="19" t="s">
        <v>43</v>
      </c>
      <c r="G4" s="18" t="s">
        <v>35</v>
      </c>
      <c r="H4" s="20" t="s">
        <v>44</v>
      </c>
      <c r="I4" s="20" t="s">
        <v>45</v>
      </c>
      <c r="J4" s="20" t="s">
        <v>46</v>
      </c>
      <c r="K4" s="21">
        <v>569414.03414400003</v>
      </c>
      <c r="L4" s="21">
        <v>285929.63997600001</v>
      </c>
      <c r="M4" s="22">
        <v>263</v>
      </c>
      <c r="N4" s="22">
        <v>340</v>
      </c>
      <c r="O4" s="23">
        <v>12</v>
      </c>
      <c r="P4" s="23">
        <v>-555</v>
      </c>
      <c r="Q4" s="24">
        <v>820.2</v>
      </c>
      <c r="R4" s="25">
        <v>791.75649999999996</v>
      </c>
      <c r="S4" s="25">
        <v>28.443480000000001</v>
      </c>
      <c r="T4" s="26">
        <v>2</v>
      </c>
      <c r="U4" s="18" t="s">
        <v>35</v>
      </c>
      <c r="V4" s="18" t="s">
        <v>35</v>
      </c>
      <c r="W4" s="18" t="s">
        <v>35</v>
      </c>
      <c r="X4" s="18" t="s">
        <v>35</v>
      </c>
      <c r="Y4" s="23">
        <v>13000961</v>
      </c>
      <c r="Z4" s="27">
        <v>39850</v>
      </c>
      <c r="AA4" s="28" t="s">
        <v>47</v>
      </c>
      <c r="AB4" s="23">
        <v>890</v>
      </c>
      <c r="AC4" s="23">
        <v>808</v>
      </c>
      <c r="AD4" s="23">
        <v>251</v>
      </c>
      <c r="AE4" s="23">
        <v>639</v>
      </c>
      <c r="AF4" s="23">
        <v>82</v>
      </c>
      <c r="AG4" s="23">
        <v>557</v>
      </c>
      <c r="AH4" s="20"/>
      <c r="AI4" s="29"/>
      <c r="AJ4"/>
      <c r="AK4" s="15"/>
      <c r="AL4" s="15"/>
      <c r="AM4"/>
      <c r="AN4"/>
      <c r="AO4"/>
      <c r="AP4"/>
      <c r="AQ4" s="30"/>
      <c r="AR4" s="30"/>
      <c r="AS4" s="30"/>
      <c r="AT4"/>
    </row>
    <row r="5" spans="1:46" x14ac:dyDescent="0.25">
      <c r="A5" s="18">
        <v>2</v>
      </c>
      <c r="B5" s="20" t="s">
        <v>48</v>
      </c>
      <c r="C5" s="20">
        <v>3</v>
      </c>
      <c r="D5" s="19" t="s">
        <v>41</v>
      </c>
      <c r="E5" s="19" t="s">
        <v>49</v>
      </c>
      <c r="F5" s="19" t="s">
        <v>43</v>
      </c>
      <c r="G5" s="18" t="s">
        <v>35</v>
      </c>
      <c r="H5" s="20" t="s">
        <v>44</v>
      </c>
      <c r="I5" s="20" t="s">
        <v>45</v>
      </c>
      <c r="J5" s="20" t="s">
        <v>46</v>
      </c>
      <c r="K5" s="21">
        <v>553576.23600000003</v>
      </c>
      <c r="L5" s="21">
        <v>291151.53758399899</v>
      </c>
      <c r="M5" s="22">
        <v>215</v>
      </c>
      <c r="N5" s="22">
        <v>195</v>
      </c>
      <c r="O5" s="23">
        <v>12</v>
      </c>
      <c r="P5" s="23">
        <v>-555</v>
      </c>
      <c r="Q5" s="24">
        <v>883.9</v>
      </c>
      <c r="R5" s="25">
        <v>927.62840000000006</v>
      </c>
      <c r="S5" s="25">
        <v>-43.728430000000003</v>
      </c>
      <c r="T5" s="26">
        <v>2</v>
      </c>
      <c r="U5" s="18" t="s">
        <v>35</v>
      </c>
      <c r="V5" s="18" t="s">
        <v>35</v>
      </c>
      <c r="W5" s="18" t="s">
        <v>35</v>
      </c>
      <c r="X5" s="18" t="s">
        <v>35</v>
      </c>
      <c r="Y5" s="23">
        <v>13001404</v>
      </c>
      <c r="Z5" s="27">
        <v>35884</v>
      </c>
      <c r="AA5" s="28" t="s">
        <v>47</v>
      </c>
      <c r="AB5" s="23">
        <v>945</v>
      </c>
      <c r="AC5" s="23">
        <v>448</v>
      </c>
      <c r="AD5" s="23">
        <v>359</v>
      </c>
      <c r="AE5" s="23">
        <v>586</v>
      </c>
      <c r="AF5" s="23">
        <v>497</v>
      </c>
      <c r="AG5" s="23">
        <v>89</v>
      </c>
      <c r="AH5" s="20"/>
      <c r="AI5" s="32"/>
      <c r="AL5" s="33"/>
      <c r="AQ5" s="30"/>
      <c r="AR5" s="30"/>
      <c r="AS5" s="30"/>
    </row>
    <row r="6" spans="1:46" x14ac:dyDescent="0.25">
      <c r="A6" s="18">
        <v>3</v>
      </c>
      <c r="B6" s="20" t="s">
        <v>50</v>
      </c>
      <c r="C6" s="20">
        <v>4</v>
      </c>
      <c r="D6" s="19" t="s">
        <v>51</v>
      </c>
      <c r="E6" s="19" t="s">
        <v>52</v>
      </c>
      <c r="F6" s="19" t="s">
        <v>43</v>
      </c>
      <c r="G6" s="20" t="s">
        <v>53</v>
      </c>
      <c r="H6" s="20" t="s">
        <v>44</v>
      </c>
      <c r="I6" s="20" t="s">
        <v>45</v>
      </c>
      <c r="J6" s="20" t="s">
        <v>46</v>
      </c>
      <c r="K6" s="21">
        <v>568020.29347200005</v>
      </c>
      <c r="L6" s="21">
        <v>282149.77555199899</v>
      </c>
      <c r="M6" s="22">
        <v>297</v>
      </c>
      <c r="N6" s="22">
        <v>327</v>
      </c>
      <c r="O6" s="23">
        <v>12</v>
      </c>
      <c r="P6" s="23">
        <v>-555</v>
      </c>
      <c r="Q6" s="24">
        <v>791</v>
      </c>
      <c r="R6" s="25">
        <v>864.89660000000003</v>
      </c>
      <c r="S6" s="25">
        <v>-73.896609999999995</v>
      </c>
      <c r="T6" s="26">
        <v>15</v>
      </c>
      <c r="U6" s="18" t="s">
        <v>35</v>
      </c>
      <c r="V6" s="18" t="s">
        <v>35</v>
      </c>
      <c r="W6" s="18" t="s">
        <v>35</v>
      </c>
      <c r="X6" s="18" t="s">
        <v>35</v>
      </c>
      <c r="Y6" s="23">
        <v>13001441</v>
      </c>
      <c r="Z6" s="27">
        <v>36710</v>
      </c>
      <c r="AA6" s="28" t="s">
        <v>47</v>
      </c>
      <c r="AB6" s="23">
        <v>888.4</v>
      </c>
      <c r="AC6" s="23">
        <v>385</v>
      </c>
      <c r="AD6" s="23">
        <v>82</v>
      </c>
      <c r="AE6" s="23">
        <v>806.4</v>
      </c>
      <c r="AF6" s="23">
        <v>503.4</v>
      </c>
      <c r="AG6" s="23">
        <v>303</v>
      </c>
      <c r="AH6" s="20"/>
      <c r="AI6" s="32"/>
      <c r="AL6" s="33"/>
      <c r="AQ6" s="30"/>
      <c r="AR6" s="30"/>
      <c r="AS6" s="30"/>
    </row>
    <row r="7" spans="1:46" x14ac:dyDescent="0.25">
      <c r="A7" s="18">
        <v>4</v>
      </c>
      <c r="B7" s="20" t="s">
        <v>54</v>
      </c>
      <c r="C7" s="20">
        <v>6</v>
      </c>
      <c r="D7" s="19" t="s">
        <v>41</v>
      </c>
      <c r="E7" s="19" t="s">
        <v>55</v>
      </c>
      <c r="F7" s="19" t="s">
        <v>43</v>
      </c>
      <c r="G7" s="18" t="s">
        <v>35</v>
      </c>
      <c r="H7" s="20" t="s">
        <v>44</v>
      </c>
      <c r="I7" s="20" t="s">
        <v>45</v>
      </c>
      <c r="J7" s="20" t="s">
        <v>46</v>
      </c>
      <c r="K7" s="21">
        <v>574770.708216</v>
      </c>
      <c r="L7" s="21">
        <v>303651.885455999</v>
      </c>
      <c r="M7" s="22">
        <v>101</v>
      </c>
      <c r="N7" s="22">
        <v>388</v>
      </c>
      <c r="O7" s="23">
        <v>12</v>
      </c>
      <c r="P7" s="23">
        <v>-555</v>
      </c>
      <c r="Q7" s="24">
        <v>914.2</v>
      </c>
      <c r="R7" s="25">
        <v>888.83119999999997</v>
      </c>
      <c r="S7" s="25">
        <v>25.368839999999999</v>
      </c>
      <c r="T7" s="26">
        <v>2</v>
      </c>
      <c r="U7" s="18" t="s">
        <v>35</v>
      </c>
      <c r="V7" s="18" t="s">
        <v>35</v>
      </c>
      <c r="W7" s="18" t="s">
        <v>35</v>
      </c>
      <c r="X7" s="18" t="s">
        <v>35</v>
      </c>
      <c r="Y7" s="23">
        <v>13001475</v>
      </c>
      <c r="Z7" s="27">
        <v>38275</v>
      </c>
      <c r="AA7" s="28" t="s">
        <v>47</v>
      </c>
      <c r="AB7" s="23">
        <v>925</v>
      </c>
      <c r="AC7" s="23">
        <v>765</v>
      </c>
      <c r="AD7" s="23">
        <v>412</v>
      </c>
      <c r="AE7" s="23">
        <v>513</v>
      </c>
      <c r="AF7" s="23">
        <v>160</v>
      </c>
      <c r="AG7" s="23">
        <v>353</v>
      </c>
      <c r="AH7" s="20"/>
      <c r="AI7" s="32"/>
      <c r="AL7" s="33"/>
      <c r="AQ7" s="30"/>
      <c r="AR7" s="30"/>
      <c r="AS7" s="30"/>
    </row>
    <row r="8" spans="1:46" x14ac:dyDescent="0.25">
      <c r="A8" s="18">
        <v>5</v>
      </c>
      <c r="B8" s="19" t="s">
        <v>56</v>
      </c>
      <c r="C8" s="20">
        <v>7</v>
      </c>
      <c r="D8" s="19" t="s">
        <v>41</v>
      </c>
      <c r="E8" s="19" t="s">
        <v>57</v>
      </c>
      <c r="F8" s="19" t="s">
        <v>43</v>
      </c>
      <c r="G8" s="18" t="s">
        <v>35</v>
      </c>
      <c r="H8" s="20" t="s">
        <v>44</v>
      </c>
      <c r="I8" s="20" t="s">
        <v>45</v>
      </c>
      <c r="J8" s="20" t="s">
        <v>46</v>
      </c>
      <c r="K8" s="21">
        <v>572740.23120000004</v>
      </c>
      <c r="L8" s="21">
        <v>284719.98326399899</v>
      </c>
      <c r="M8" s="22">
        <v>274</v>
      </c>
      <c r="N8" s="22">
        <v>370</v>
      </c>
      <c r="O8" s="23">
        <v>9</v>
      </c>
      <c r="P8" s="23">
        <v>-555</v>
      </c>
      <c r="Q8" s="24">
        <v>836</v>
      </c>
      <c r="R8" s="25">
        <v>846.11469999999997</v>
      </c>
      <c r="S8" s="25">
        <v>-10.114649999999999</v>
      </c>
      <c r="T8" s="26">
        <v>2</v>
      </c>
      <c r="U8" s="18" t="s">
        <v>35</v>
      </c>
      <c r="V8" s="18" t="s">
        <v>35</v>
      </c>
      <c r="W8" s="18" t="s">
        <v>35</v>
      </c>
      <c r="X8" s="18" t="s">
        <v>35</v>
      </c>
      <c r="Y8" s="23">
        <v>13001476</v>
      </c>
      <c r="Z8" s="27">
        <v>38495</v>
      </c>
      <c r="AA8" s="28" t="s">
        <v>47</v>
      </c>
      <c r="AB8" s="23">
        <v>859</v>
      </c>
      <c r="AC8" s="23">
        <v>800</v>
      </c>
      <c r="AD8" s="23">
        <v>280</v>
      </c>
      <c r="AE8" s="23">
        <v>579</v>
      </c>
      <c r="AF8" s="23">
        <v>59</v>
      </c>
      <c r="AG8" s="23">
        <v>520</v>
      </c>
      <c r="AH8" s="20"/>
      <c r="AI8" s="32"/>
      <c r="AL8" s="33"/>
      <c r="AQ8" s="30"/>
      <c r="AR8" s="30"/>
      <c r="AS8" s="30"/>
    </row>
    <row r="9" spans="1:46" x14ac:dyDescent="0.25">
      <c r="A9" s="18">
        <v>6</v>
      </c>
      <c r="B9" s="19" t="s">
        <v>58</v>
      </c>
      <c r="C9" s="20">
        <v>8</v>
      </c>
      <c r="D9" s="19" t="s">
        <v>41</v>
      </c>
      <c r="E9" s="19" t="s">
        <v>59</v>
      </c>
      <c r="F9" s="19" t="s">
        <v>43</v>
      </c>
      <c r="G9" s="18" t="s">
        <v>35</v>
      </c>
      <c r="H9" s="20" t="s">
        <v>44</v>
      </c>
      <c r="I9" s="20" t="s">
        <v>45</v>
      </c>
      <c r="J9" s="20" t="s">
        <v>46</v>
      </c>
      <c r="K9" s="21">
        <v>591442.12216799904</v>
      </c>
      <c r="L9" s="21">
        <v>277292.08346400002</v>
      </c>
      <c r="M9" s="22">
        <v>342</v>
      </c>
      <c r="N9" s="22">
        <v>540</v>
      </c>
      <c r="O9" s="23">
        <v>9</v>
      </c>
      <c r="P9" s="23">
        <v>-555</v>
      </c>
      <c r="Q9" s="24">
        <v>850.8</v>
      </c>
      <c r="R9" s="25">
        <v>871.80740000000003</v>
      </c>
      <c r="S9" s="25">
        <v>-21.007429999999999</v>
      </c>
      <c r="T9" s="26">
        <v>2</v>
      </c>
      <c r="U9" s="18" t="s">
        <v>35</v>
      </c>
      <c r="V9" s="18" t="s">
        <v>35</v>
      </c>
      <c r="W9" s="18" t="s">
        <v>35</v>
      </c>
      <c r="X9" s="18" t="s">
        <v>35</v>
      </c>
      <c r="Y9" s="23">
        <v>13001480</v>
      </c>
      <c r="Z9" s="27">
        <v>38651</v>
      </c>
      <c r="AA9" s="28" t="s">
        <v>47</v>
      </c>
      <c r="AB9" s="23">
        <v>955</v>
      </c>
      <c r="AC9" s="23">
        <v>335</v>
      </c>
      <c r="AD9" s="23">
        <v>285</v>
      </c>
      <c r="AE9" s="23">
        <v>670</v>
      </c>
      <c r="AF9" s="23">
        <v>620</v>
      </c>
      <c r="AG9" s="23">
        <v>50</v>
      </c>
      <c r="AH9" s="20"/>
      <c r="AI9" s="32"/>
      <c r="AL9" s="33"/>
      <c r="AQ9" s="30"/>
      <c r="AR9" s="30"/>
      <c r="AS9" s="30"/>
    </row>
    <row r="10" spans="1:46" x14ac:dyDescent="0.25">
      <c r="A10" s="18">
        <v>7</v>
      </c>
      <c r="B10" s="19" t="s">
        <v>60</v>
      </c>
      <c r="C10" s="20">
        <v>10</v>
      </c>
      <c r="D10" s="19" t="s">
        <v>41</v>
      </c>
      <c r="E10" s="19" t="s">
        <v>61</v>
      </c>
      <c r="F10" s="19" t="s">
        <v>43</v>
      </c>
      <c r="G10" s="18" t="s">
        <v>35</v>
      </c>
      <c r="H10" s="20" t="s">
        <v>44</v>
      </c>
      <c r="I10" s="20" t="s">
        <v>62</v>
      </c>
      <c r="J10" s="20" t="s">
        <v>46</v>
      </c>
      <c r="K10" s="21">
        <v>571996.95201600005</v>
      </c>
      <c r="L10" s="21">
        <v>291409.133207999</v>
      </c>
      <c r="M10" s="22">
        <v>213</v>
      </c>
      <c r="N10" s="22">
        <v>363</v>
      </c>
      <c r="O10" s="23">
        <v>12</v>
      </c>
      <c r="P10" s="23">
        <v>-555</v>
      </c>
      <c r="Q10" s="24">
        <v>828</v>
      </c>
      <c r="R10" s="25">
        <v>818.38919999999996</v>
      </c>
      <c r="S10" s="25">
        <v>9.6108340000000005</v>
      </c>
      <c r="T10" s="26">
        <v>2</v>
      </c>
      <c r="U10" s="18" t="s">
        <v>35</v>
      </c>
      <c r="V10" s="18" t="s">
        <v>35</v>
      </c>
      <c r="W10" s="18" t="s">
        <v>35</v>
      </c>
      <c r="X10" s="18" t="s">
        <v>35</v>
      </c>
      <c r="Y10" s="23">
        <v>13000050</v>
      </c>
      <c r="Z10" s="27">
        <v>39533</v>
      </c>
      <c r="AA10" s="28" t="s">
        <v>47</v>
      </c>
      <c r="AB10" s="23">
        <v>852</v>
      </c>
      <c r="AC10" s="23">
        <v>753</v>
      </c>
      <c r="AD10" s="23">
        <v>158</v>
      </c>
      <c r="AE10" s="23">
        <v>694</v>
      </c>
      <c r="AF10" s="23">
        <v>99</v>
      </c>
      <c r="AG10" s="23">
        <v>595</v>
      </c>
      <c r="AH10" s="20"/>
      <c r="AI10" s="32"/>
      <c r="AL10" s="33"/>
      <c r="AQ10" s="30"/>
      <c r="AR10" s="30"/>
      <c r="AS10" s="30"/>
    </row>
    <row r="11" spans="1:46" x14ac:dyDescent="0.25">
      <c r="A11" s="18">
        <v>8</v>
      </c>
      <c r="B11" s="20" t="s">
        <v>63</v>
      </c>
      <c r="C11" s="20">
        <v>12</v>
      </c>
      <c r="D11" s="20" t="s">
        <v>41</v>
      </c>
      <c r="E11" s="20" t="s">
        <v>64</v>
      </c>
      <c r="F11" s="20" t="s">
        <v>43</v>
      </c>
      <c r="G11" s="18" t="s">
        <v>35</v>
      </c>
      <c r="H11" s="20" t="s">
        <v>44</v>
      </c>
      <c r="I11" s="20" t="s">
        <v>62</v>
      </c>
      <c r="J11" s="20" t="s">
        <v>46</v>
      </c>
      <c r="K11" s="21">
        <v>558332.865552</v>
      </c>
      <c r="L11" s="21">
        <v>291051.861887999</v>
      </c>
      <c r="M11" s="22">
        <v>216</v>
      </c>
      <c r="N11" s="22">
        <v>239</v>
      </c>
      <c r="O11" s="23">
        <v>12</v>
      </c>
      <c r="P11" s="23">
        <v>-555</v>
      </c>
      <c r="Q11" s="24">
        <v>901.2</v>
      </c>
      <c r="R11" s="25">
        <v>896.46159999999998</v>
      </c>
      <c r="S11" s="25">
        <v>4.738378</v>
      </c>
      <c r="T11" s="26">
        <v>2</v>
      </c>
      <c r="U11" s="18" t="s">
        <v>35</v>
      </c>
      <c r="V11" s="18" t="s">
        <v>35</v>
      </c>
      <c r="W11" s="18" t="s">
        <v>35</v>
      </c>
      <c r="X11" s="18" t="s">
        <v>35</v>
      </c>
      <c r="Y11" s="23">
        <v>13001183</v>
      </c>
      <c r="Z11" s="27">
        <v>37739</v>
      </c>
      <c r="AA11" s="28" t="s">
        <v>47</v>
      </c>
      <c r="AB11" s="23">
        <v>960</v>
      </c>
      <c r="AC11" s="23">
        <v>856</v>
      </c>
      <c r="AD11" s="23">
        <v>213</v>
      </c>
      <c r="AE11" s="23">
        <v>747</v>
      </c>
      <c r="AF11" s="23">
        <v>104</v>
      </c>
      <c r="AG11" s="23">
        <v>643</v>
      </c>
      <c r="AH11" s="20"/>
      <c r="AI11" s="32"/>
      <c r="AL11" s="33"/>
      <c r="AQ11" s="30"/>
      <c r="AR11" s="30"/>
      <c r="AS11" s="30"/>
    </row>
    <row r="12" spans="1:46" x14ac:dyDescent="0.25">
      <c r="A12" s="18">
        <v>9</v>
      </c>
      <c r="B12" s="20" t="s">
        <v>65</v>
      </c>
      <c r="C12" s="20">
        <v>13</v>
      </c>
      <c r="D12" s="20" t="s">
        <v>51</v>
      </c>
      <c r="E12" s="20" t="s">
        <v>66</v>
      </c>
      <c r="F12" s="20" t="s">
        <v>67</v>
      </c>
      <c r="G12" s="20" t="s">
        <v>68</v>
      </c>
      <c r="H12" s="20" t="s">
        <v>44</v>
      </c>
      <c r="I12" s="20" t="s">
        <v>62</v>
      </c>
      <c r="J12" s="20" t="s">
        <v>46</v>
      </c>
      <c r="K12" s="21">
        <v>586363.59943199903</v>
      </c>
      <c r="L12" s="21">
        <v>291277.48094400001</v>
      </c>
      <c r="M12" s="22">
        <v>214</v>
      </c>
      <c r="N12" s="22">
        <v>494</v>
      </c>
      <c r="O12" s="23">
        <v>12</v>
      </c>
      <c r="P12" s="23">
        <v>-555</v>
      </c>
      <c r="Q12" s="24">
        <v>862.3</v>
      </c>
      <c r="R12" s="25">
        <v>867.06420000000003</v>
      </c>
      <c r="S12" s="25">
        <v>-4.7641799999999996</v>
      </c>
      <c r="T12" s="26">
        <v>15</v>
      </c>
      <c r="U12" s="18" t="s">
        <v>35</v>
      </c>
      <c r="V12" s="18" t="s">
        <v>35</v>
      </c>
      <c r="W12" s="18" t="s">
        <v>35</v>
      </c>
      <c r="X12" s="18" t="s">
        <v>35</v>
      </c>
      <c r="Y12" s="23">
        <v>13001214</v>
      </c>
      <c r="Z12" s="27">
        <v>39302</v>
      </c>
      <c r="AA12" s="28" t="s">
        <v>47</v>
      </c>
      <c r="AB12" s="23">
        <v>924.9</v>
      </c>
      <c r="AC12" s="23">
        <v>500</v>
      </c>
      <c r="AD12" s="23">
        <v>60.5</v>
      </c>
      <c r="AE12" s="23">
        <v>864.4</v>
      </c>
      <c r="AF12" s="23">
        <v>424.9</v>
      </c>
      <c r="AG12" s="23">
        <v>439.5</v>
      </c>
      <c r="AH12" s="20" t="s">
        <v>69</v>
      </c>
      <c r="AI12" s="32"/>
      <c r="AL12" s="33"/>
      <c r="AQ12" s="30"/>
      <c r="AR12" s="30"/>
      <c r="AS12" s="30"/>
    </row>
    <row r="13" spans="1:46" x14ac:dyDescent="0.25">
      <c r="A13" s="18">
        <v>10</v>
      </c>
      <c r="B13" s="20" t="s">
        <v>70</v>
      </c>
      <c r="C13" s="20">
        <v>14</v>
      </c>
      <c r="D13" s="19" t="s">
        <v>51</v>
      </c>
      <c r="E13" s="19" t="s">
        <v>71</v>
      </c>
      <c r="F13" s="19" t="s">
        <v>67</v>
      </c>
      <c r="G13" s="20" t="s">
        <v>68</v>
      </c>
      <c r="H13" s="20" t="s">
        <v>44</v>
      </c>
      <c r="I13" s="20" t="s">
        <v>62</v>
      </c>
      <c r="J13" s="20" t="s">
        <v>46</v>
      </c>
      <c r="K13" s="21">
        <v>586781.04741600004</v>
      </c>
      <c r="L13" s="21">
        <v>287572.185839999</v>
      </c>
      <c r="M13" s="22">
        <v>248</v>
      </c>
      <c r="N13" s="22">
        <v>498</v>
      </c>
      <c r="O13" s="23">
        <v>12</v>
      </c>
      <c r="P13" s="23">
        <v>-555</v>
      </c>
      <c r="Q13" s="24">
        <v>856.1</v>
      </c>
      <c r="R13" s="25">
        <v>859.86450000000002</v>
      </c>
      <c r="S13" s="25">
        <v>-3.7645249999999999</v>
      </c>
      <c r="T13" s="26">
        <v>15</v>
      </c>
      <c r="U13" s="18" t="s">
        <v>35</v>
      </c>
      <c r="V13" s="18" t="s">
        <v>35</v>
      </c>
      <c r="W13" s="18" t="s">
        <v>35</v>
      </c>
      <c r="X13" s="18" t="s">
        <v>35</v>
      </c>
      <c r="Y13" s="23">
        <v>13001215</v>
      </c>
      <c r="Z13" s="27">
        <v>39251</v>
      </c>
      <c r="AA13" s="28" t="s">
        <v>47</v>
      </c>
      <c r="AB13" s="23">
        <v>893.47</v>
      </c>
      <c r="AC13" s="23">
        <v>463</v>
      </c>
      <c r="AD13" s="23">
        <v>95</v>
      </c>
      <c r="AE13" s="23">
        <v>798.47</v>
      </c>
      <c r="AF13" s="23">
        <v>430.47</v>
      </c>
      <c r="AG13" s="23">
        <v>368</v>
      </c>
      <c r="AH13" s="20" t="s">
        <v>72</v>
      </c>
      <c r="AI13" s="32"/>
      <c r="AL13" s="33"/>
      <c r="AQ13" s="30"/>
      <c r="AR13" s="30"/>
      <c r="AS13" s="30"/>
    </row>
    <row r="14" spans="1:46" x14ac:dyDescent="0.25">
      <c r="A14" s="18">
        <v>11</v>
      </c>
      <c r="B14" s="19" t="s">
        <v>73</v>
      </c>
      <c r="C14" s="20">
        <v>15</v>
      </c>
      <c r="D14" s="19" t="s">
        <v>51</v>
      </c>
      <c r="E14" s="19" t="s">
        <v>74</v>
      </c>
      <c r="F14" s="19" t="s">
        <v>67</v>
      </c>
      <c r="G14" s="20" t="s">
        <v>68</v>
      </c>
      <c r="H14" s="20" t="s">
        <v>44</v>
      </c>
      <c r="I14" s="20" t="s">
        <v>62</v>
      </c>
      <c r="J14" s="20" t="s">
        <v>46</v>
      </c>
      <c r="K14" s="21">
        <v>588861.83776799904</v>
      </c>
      <c r="L14" s="21">
        <v>289727.35958400002</v>
      </c>
      <c r="M14" s="22">
        <v>228</v>
      </c>
      <c r="N14" s="22">
        <v>517</v>
      </c>
      <c r="O14" s="23">
        <v>12</v>
      </c>
      <c r="P14" s="23">
        <v>-555</v>
      </c>
      <c r="Q14" s="24">
        <v>858</v>
      </c>
      <c r="R14" s="25">
        <v>856.53290000000004</v>
      </c>
      <c r="S14" s="25">
        <v>1.4671460000000001</v>
      </c>
      <c r="T14" s="26">
        <v>15</v>
      </c>
      <c r="U14" s="18" t="s">
        <v>35</v>
      </c>
      <c r="V14" s="18" t="s">
        <v>35</v>
      </c>
      <c r="W14" s="18" t="s">
        <v>35</v>
      </c>
      <c r="X14" s="18" t="s">
        <v>35</v>
      </c>
      <c r="Y14" s="23">
        <v>13001216</v>
      </c>
      <c r="Z14" s="27">
        <v>39343</v>
      </c>
      <c r="AA14" s="28" t="s">
        <v>47</v>
      </c>
      <c r="AB14" s="23">
        <v>912.28</v>
      </c>
      <c r="AC14" s="23">
        <v>484</v>
      </c>
      <c r="AD14" s="23">
        <v>67</v>
      </c>
      <c r="AE14" s="23">
        <v>845.28</v>
      </c>
      <c r="AF14" s="23">
        <v>428.28</v>
      </c>
      <c r="AG14" s="23">
        <v>417</v>
      </c>
      <c r="AH14" s="20" t="s">
        <v>75</v>
      </c>
      <c r="AI14" s="32"/>
      <c r="AL14" s="33"/>
      <c r="AQ14" s="30"/>
      <c r="AR14" s="30"/>
      <c r="AS14" s="30"/>
    </row>
    <row r="15" spans="1:46" x14ac:dyDescent="0.25">
      <c r="A15" s="18">
        <v>12</v>
      </c>
      <c r="B15" s="20" t="s">
        <v>76</v>
      </c>
      <c r="C15" s="20">
        <v>18</v>
      </c>
      <c r="D15" s="19" t="s">
        <v>41</v>
      </c>
      <c r="E15" s="19" t="s">
        <v>77</v>
      </c>
      <c r="F15" s="19" t="s">
        <v>43</v>
      </c>
      <c r="G15" s="18" t="s">
        <v>35</v>
      </c>
      <c r="H15" s="20" t="s">
        <v>44</v>
      </c>
      <c r="I15" s="20" t="s">
        <v>62</v>
      </c>
      <c r="J15" s="20" t="s">
        <v>46</v>
      </c>
      <c r="K15" s="21">
        <v>572246.70208800002</v>
      </c>
      <c r="L15" s="21">
        <v>297162.53496000002</v>
      </c>
      <c r="M15" s="22">
        <v>161</v>
      </c>
      <c r="N15" s="22">
        <v>365</v>
      </c>
      <c r="O15" s="23">
        <v>9</v>
      </c>
      <c r="P15" s="23">
        <v>-555</v>
      </c>
      <c r="Q15" s="24">
        <v>867.5</v>
      </c>
      <c r="R15" s="25">
        <v>852.80460000000005</v>
      </c>
      <c r="S15" s="25">
        <v>14.69543</v>
      </c>
      <c r="T15" s="26">
        <v>2</v>
      </c>
      <c r="U15" s="18" t="s">
        <v>35</v>
      </c>
      <c r="V15" s="18" t="s">
        <v>35</v>
      </c>
      <c r="W15" s="18" t="s">
        <v>35</v>
      </c>
      <c r="X15" s="18" t="s">
        <v>35</v>
      </c>
      <c r="Y15" s="23">
        <v>13001420</v>
      </c>
      <c r="Z15" s="27">
        <v>39765</v>
      </c>
      <c r="AA15" s="28" t="s">
        <v>47</v>
      </c>
      <c r="AB15" s="23">
        <v>893</v>
      </c>
      <c r="AC15" s="23">
        <v>410</v>
      </c>
      <c r="AD15" s="23">
        <v>200</v>
      </c>
      <c r="AE15" s="23">
        <v>693</v>
      </c>
      <c r="AF15" s="23">
        <v>483</v>
      </c>
      <c r="AG15" s="23">
        <v>210</v>
      </c>
      <c r="AH15" s="20"/>
      <c r="AI15" s="32"/>
      <c r="AL15" s="33"/>
      <c r="AQ15" s="30"/>
      <c r="AR15" s="30"/>
      <c r="AS15" s="30"/>
    </row>
    <row r="16" spans="1:46" x14ac:dyDescent="0.25">
      <c r="A16" s="18">
        <v>13</v>
      </c>
      <c r="B16" s="20" t="s">
        <v>78</v>
      </c>
      <c r="C16" s="20">
        <v>19</v>
      </c>
      <c r="D16" s="19" t="s">
        <v>41</v>
      </c>
      <c r="E16" s="19" t="s">
        <v>79</v>
      </c>
      <c r="F16" s="19" t="s">
        <v>43</v>
      </c>
      <c r="G16" s="18" t="s">
        <v>35</v>
      </c>
      <c r="H16" s="20" t="s">
        <v>44</v>
      </c>
      <c r="I16" s="20" t="s">
        <v>62</v>
      </c>
      <c r="J16" s="20" t="s">
        <v>46</v>
      </c>
      <c r="K16" s="21">
        <v>577881.84448800003</v>
      </c>
      <c r="L16" s="21">
        <v>309354.998255999</v>
      </c>
      <c r="M16" s="22">
        <v>49</v>
      </c>
      <c r="N16" s="22">
        <v>417</v>
      </c>
      <c r="O16" s="23">
        <v>9</v>
      </c>
      <c r="P16" s="23">
        <v>-555</v>
      </c>
      <c r="Q16" s="24">
        <v>923.1</v>
      </c>
      <c r="R16" s="25">
        <v>943.49390000000005</v>
      </c>
      <c r="S16" s="25">
        <v>-20.393930000000001</v>
      </c>
      <c r="T16" s="26">
        <v>2</v>
      </c>
      <c r="U16" s="18" t="s">
        <v>35</v>
      </c>
      <c r="V16" s="18" t="s">
        <v>35</v>
      </c>
      <c r="W16" s="18" t="s">
        <v>35</v>
      </c>
      <c r="X16" s="18" t="s">
        <v>35</v>
      </c>
      <c r="Y16" s="23">
        <v>13001434</v>
      </c>
      <c r="Z16" s="27">
        <v>36731</v>
      </c>
      <c r="AA16" s="28" t="s">
        <v>47</v>
      </c>
      <c r="AB16" s="23">
        <v>1023</v>
      </c>
      <c r="AC16" s="23">
        <v>370</v>
      </c>
      <c r="AD16" s="23">
        <v>32</v>
      </c>
      <c r="AE16" s="23">
        <v>991</v>
      </c>
      <c r="AF16" s="23">
        <v>653</v>
      </c>
      <c r="AG16" s="23">
        <v>338</v>
      </c>
      <c r="AH16" s="20"/>
      <c r="AI16" s="32"/>
      <c r="AL16" s="33"/>
      <c r="AQ16" s="30"/>
      <c r="AR16" s="30"/>
      <c r="AS16" s="30"/>
    </row>
    <row r="17" spans="1:45" x14ac:dyDescent="0.25">
      <c r="A17" s="18">
        <v>14</v>
      </c>
      <c r="B17" s="20" t="s">
        <v>80</v>
      </c>
      <c r="C17" s="20">
        <v>20</v>
      </c>
      <c r="D17" s="19" t="s">
        <v>81</v>
      </c>
      <c r="E17" s="19" t="s">
        <v>82</v>
      </c>
      <c r="F17" s="19" t="s">
        <v>43</v>
      </c>
      <c r="G17" s="20" t="s">
        <v>83</v>
      </c>
      <c r="H17" s="20" t="s">
        <v>44</v>
      </c>
      <c r="I17" s="20" t="s">
        <v>62</v>
      </c>
      <c r="J17" s="20" t="s">
        <v>46</v>
      </c>
      <c r="K17" s="21">
        <v>578387.75152799895</v>
      </c>
      <c r="L17" s="21">
        <v>304033.933968</v>
      </c>
      <c r="M17" s="22">
        <v>98</v>
      </c>
      <c r="N17" s="22">
        <v>421</v>
      </c>
      <c r="O17" s="23">
        <v>9</v>
      </c>
      <c r="P17" s="23">
        <v>-555</v>
      </c>
      <c r="Q17" s="24">
        <v>905.2</v>
      </c>
      <c r="R17" s="25">
        <v>896.03210000000001</v>
      </c>
      <c r="S17" s="25">
        <v>9.1678990000000002</v>
      </c>
      <c r="T17" s="26">
        <v>0</v>
      </c>
      <c r="U17" s="18" t="s">
        <v>35</v>
      </c>
      <c r="V17" s="18" t="s">
        <v>35</v>
      </c>
      <c r="W17" s="18" t="s">
        <v>35</v>
      </c>
      <c r="X17" s="18" t="s">
        <v>35</v>
      </c>
      <c r="Y17" s="23">
        <v>13001435</v>
      </c>
      <c r="Z17" s="27">
        <v>36731</v>
      </c>
      <c r="AA17" s="28" t="s">
        <v>47</v>
      </c>
      <c r="AB17" s="23">
        <v>928</v>
      </c>
      <c r="AC17" s="23">
        <v>283</v>
      </c>
      <c r="AD17" s="23">
        <v>38</v>
      </c>
      <c r="AE17" s="23">
        <v>890</v>
      </c>
      <c r="AF17" s="23">
        <v>645</v>
      </c>
      <c r="AG17" s="23">
        <v>245</v>
      </c>
      <c r="AH17" s="20"/>
      <c r="AI17" s="32"/>
      <c r="AL17" s="33"/>
      <c r="AQ17" s="30"/>
      <c r="AR17" s="30"/>
      <c r="AS17" s="30"/>
    </row>
    <row r="18" spans="1:45" x14ac:dyDescent="0.25">
      <c r="A18" s="18">
        <v>15</v>
      </c>
      <c r="B18" s="20" t="s">
        <v>84</v>
      </c>
      <c r="C18" s="20">
        <v>22</v>
      </c>
      <c r="D18" s="19" t="s">
        <v>51</v>
      </c>
      <c r="E18" s="19" t="s">
        <v>85</v>
      </c>
      <c r="F18" s="19" t="s">
        <v>43</v>
      </c>
      <c r="G18" s="18" t="s">
        <v>35</v>
      </c>
      <c r="H18" s="20" t="s">
        <v>44</v>
      </c>
      <c r="I18" s="20" t="s">
        <v>62</v>
      </c>
      <c r="J18" s="20" t="s">
        <v>46</v>
      </c>
      <c r="K18" s="21">
        <v>565599.33412799903</v>
      </c>
      <c r="L18" s="21">
        <v>288248.71992</v>
      </c>
      <c r="M18" s="22">
        <v>242</v>
      </c>
      <c r="N18" s="22">
        <v>305</v>
      </c>
      <c r="O18" s="23">
        <v>12</v>
      </c>
      <c r="P18" s="23">
        <v>-555</v>
      </c>
      <c r="Q18" s="24">
        <v>831.73</v>
      </c>
      <c r="R18" s="25">
        <v>843.76909999999998</v>
      </c>
      <c r="S18" s="25">
        <v>-12.03913</v>
      </c>
      <c r="T18" s="26">
        <v>15</v>
      </c>
      <c r="U18" s="18" t="s">
        <v>35</v>
      </c>
      <c r="V18" s="18" t="s">
        <v>35</v>
      </c>
      <c r="W18" s="18" t="s">
        <v>35</v>
      </c>
      <c r="X18" s="18" t="s">
        <v>35</v>
      </c>
      <c r="Y18" s="23">
        <v>13001495</v>
      </c>
      <c r="Z18" s="27">
        <v>38945</v>
      </c>
      <c r="AA18" s="28" t="s">
        <v>47</v>
      </c>
      <c r="AB18" s="23">
        <v>1040</v>
      </c>
      <c r="AC18" s="23">
        <v>1010</v>
      </c>
      <c r="AD18" s="23">
        <v>40</v>
      </c>
      <c r="AE18" s="23">
        <v>1000</v>
      </c>
      <c r="AF18" s="23">
        <v>30</v>
      </c>
      <c r="AG18" s="23">
        <v>970</v>
      </c>
      <c r="AH18" s="20"/>
      <c r="AI18" s="32"/>
      <c r="AL18" s="33"/>
      <c r="AQ18" s="30"/>
      <c r="AR18" s="30"/>
      <c r="AS18" s="30"/>
    </row>
    <row r="19" spans="1:45" x14ac:dyDescent="0.25">
      <c r="A19" s="18">
        <v>16</v>
      </c>
      <c r="B19" s="20" t="s">
        <v>86</v>
      </c>
      <c r="C19" s="20">
        <v>23</v>
      </c>
      <c r="D19" s="20" t="s">
        <v>81</v>
      </c>
      <c r="E19" s="20" t="s">
        <v>87</v>
      </c>
      <c r="F19" s="20" t="s">
        <v>43</v>
      </c>
      <c r="G19" s="18" t="s">
        <v>35</v>
      </c>
      <c r="H19" s="20" t="s">
        <v>44</v>
      </c>
      <c r="I19" s="20" t="s">
        <v>62</v>
      </c>
      <c r="J19" s="20" t="s">
        <v>46</v>
      </c>
      <c r="K19" s="21">
        <v>596267.94131999905</v>
      </c>
      <c r="L19" s="21">
        <v>302091.51367199898</v>
      </c>
      <c r="M19" s="22">
        <v>116</v>
      </c>
      <c r="N19" s="22">
        <v>584</v>
      </c>
      <c r="O19" s="23">
        <v>12</v>
      </c>
      <c r="P19" s="23">
        <v>-555</v>
      </c>
      <c r="Q19" s="24">
        <v>843.05</v>
      </c>
      <c r="R19" s="25">
        <v>859.19920000000002</v>
      </c>
      <c r="S19" s="25">
        <v>-16.149190000000001</v>
      </c>
      <c r="T19" s="26">
        <v>0</v>
      </c>
      <c r="U19" s="18" t="s">
        <v>35</v>
      </c>
      <c r="V19" s="18" t="s">
        <v>35</v>
      </c>
      <c r="W19" s="18" t="s">
        <v>35</v>
      </c>
      <c r="X19" s="18" t="s">
        <v>35</v>
      </c>
      <c r="Y19" s="23">
        <v>13006009</v>
      </c>
      <c r="Z19" s="27">
        <v>39926</v>
      </c>
      <c r="AA19" s="28" t="s">
        <v>47</v>
      </c>
      <c r="AB19" s="23">
        <v>871</v>
      </c>
      <c r="AC19" s="23">
        <v>800</v>
      </c>
      <c r="AD19" s="23">
        <v>250</v>
      </c>
      <c r="AE19" s="23">
        <v>621</v>
      </c>
      <c r="AF19" s="23">
        <v>71</v>
      </c>
      <c r="AG19" s="23">
        <v>550</v>
      </c>
      <c r="AH19" s="20"/>
      <c r="AI19" s="32"/>
      <c r="AL19" s="33"/>
      <c r="AQ19" s="30"/>
      <c r="AR19" s="30"/>
      <c r="AS19" s="30"/>
    </row>
    <row r="20" spans="1:45" x14ac:dyDescent="0.25">
      <c r="A20" s="18">
        <v>17</v>
      </c>
      <c r="B20" s="20" t="s">
        <v>88</v>
      </c>
      <c r="C20" s="20">
        <v>25</v>
      </c>
      <c r="D20" s="20" t="s">
        <v>81</v>
      </c>
      <c r="E20" s="20" t="s">
        <v>89</v>
      </c>
      <c r="F20" s="20" t="s">
        <v>43</v>
      </c>
      <c r="G20" s="18" t="s">
        <v>35</v>
      </c>
      <c r="H20" s="20" t="s">
        <v>44</v>
      </c>
      <c r="I20" s="20" t="s">
        <v>45</v>
      </c>
      <c r="J20" s="20" t="s">
        <v>46</v>
      </c>
      <c r="K20" s="21">
        <v>568758.138072</v>
      </c>
      <c r="L20" s="21">
        <v>288319.57677599898</v>
      </c>
      <c r="M20" s="22">
        <v>241</v>
      </c>
      <c r="N20" s="22">
        <v>334</v>
      </c>
      <c r="O20" s="23">
        <v>12</v>
      </c>
      <c r="P20" s="23">
        <v>-555</v>
      </c>
      <c r="Q20" s="24">
        <v>823.95</v>
      </c>
      <c r="R20" s="25">
        <v>825.29560000000004</v>
      </c>
      <c r="S20" s="25">
        <v>-1.34555</v>
      </c>
      <c r="T20" s="26">
        <v>0</v>
      </c>
      <c r="U20" s="18" t="s">
        <v>35</v>
      </c>
      <c r="V20" s="18" t="s">
        <v>35</v>
      </c>
      <c r="W20" s="18" t="s">
        <v>35</v>
      </c>
      <c r="X20" s="18" t="s">
        <v>35</v>
      </c>
      <c r="Y20" s="23">
        <v>13006067</v>
      </c>
      <c r="Z20" s="27">
        <v>41015</v>
      </c>
      <c r="AA20" s="28" t="s">
        <v>47</v>
      </c>
      <c r="AB20" s="23">
        <v>855.75</v>
      </c>
      <c r="AC20" s="23">
        <v>525</v>
      </c>
      <c r="AD20" s="23">
        <v>253</v>
      </c>
      <c r="AE20" s="23">
        <v>602.75</v>
      </c>
      <c r="AF20" s="23">
        <v>330.75</v>
      </c>
      <c r="AG20" s="23">
        <v>272</v>
      </c>
      <c r="AH20" s="20"/>
      <c r="AI20" s="32"/>
      <c r="AL20" s="33"/>
      <c r="AQ20" s="30"/>
      <c r="AR20" s="30"/>
      <c r="AS20" s="30"/>
    </row>
    <row r="21" spans="1:45" x14ac:dyDescent="0.25">
      <c r="A21" s="18">
        <v>18</v>
      </c>
      <c r="B21" s="20" t="s">
        <v>90</v>
      </c>
      <c r="C21" s="20">
        <v>26</v>
      </c>
      <c r="D21" s="20" t="s">
        <v>41</v>
      </c>
      <c r="E21" s="20" t="s">
        <v>91</v>
      </c>
      <c r="F21" s="20" t="s">
        <v>43</v>
      </c>
      <c r="G21" s="18" t="s">
        <v>35</v>
      </c>
      <c r="H21" s="34" t="s">
        <v>44</v>
      </c>
      <c r="I21" s="34" t="s">
        <v>45</v>
      </c>
      <c r="J21" s="20" t="s">
        <v>46</v>
      </c>
      <c r="K21" s="21">
        <v>589470.17894400004</v>
      </c>
      <c r="L21" s="21">
        <v>299721.599183999</v>
      </c>
      <c r="M21" s="22">
        <v>137</v>
      </c>
      <c r="N21" s="22">
        <v>522</v>
      </c>
      <c r="O21" s="23">
        <v>2</v>
      </c>
      <c r="P21" s="23">
        <v>-555</v>
      </c>
      <c r="Q21" s="24">
        <v>904.5</v>
      </c>
      <c r="R21" s="25">
        <v>895.56100000000004</v>
      </c>
      <c r="S21" s="25">
        <v>8.9389620000000001</v>
      </c>
      <c r="T21" s="26">
        <v>2</v>
      </c>
      <c r="U21" s="18" t="s">
        <v>35</v>
      </c>
      <c r="V21" s="28" t="s">
        <v>92</v>
      </c>
      <c r="W21" s="18" t="s">
        <v>35</v>
      </c>
      <c r="X21" s="18" t="s">
        <v>35</v>
      </c>
      <c r="Y21" s="28">
        <v>13006012</v>
      </c>
      <c r="Z21" s="27" t="s">
        <v>93</v>
      </c>
      <c r="AA21" s="28" t="s">
        <v>94</v>
      </c>
      <c r="AB21" s="28">
        <v>923.28</v>
      </c>
      <c r="AC21" s="28">
        <v>80</v>
      </c>
      <c r="AD21" s="28">
        <v>42</v>
      </c>
      <c r="AE21" s="28">
        <v>881.28</v>
      </c>
      <c r="AF21" s="28">
        <v>843.28</v>
      </c>
      <c r="AG21" s="28">
        <v>38</v>
      </c>
      <c r="AH21" s="34"/>
      <c r="AI21" s="32"/>
      <c r="AL21" s="33"/>
      <c r="AQ21" s="30"/>
      <c r="AR21" s="30"/>
      <c r="AS21" s="30"/>
    </row>
    <row r="22" spans="1:45" x14ac:dyDescent="0.25">
      <c r="A22" s="18">
        <v>19</v>
      </c>
      <c r="B22" s="20" t="s">
        <v>95</v>
      </c>
      <c r="C22" s="20">
        <v>27</v>
      </c>
      <c r="D22" s="20" t="s">
        <v>81</v>
      </c>
      <c r="E22" s="20" t="s">
        <v>96</v>
      </c>
      <c r="F22" s="20" t="s">
        <v>43</v>
      </c>
      <c r="G22" s="18" t="s">
        <v>35</v>
      </c>
      <c r="H22" s="34" t="s">
        <v>44</v>
      </c>
      <c r="I22" s="34" t="s">
        <v>45</v>
      </c>
      <c r="J22" s="20" t="s">
        <v>46</v>
      </c>
      <c r="K22" s="21">
        <v>589566.17875199905</v>
      </c>
      <c r="L22" s="21">
        <v>299776.60034399899</v>
      </c>
      <c r="M22" s="22">
        <v>137</v>
      </c>
      <c r="N22" s="22">
        <v>523</v>
      </c>
      <c r="O22" s="23">
        <v>2</v>
      </c>
      <c r="P22" s="23">
        <v>-555</v>
      </c>
      <c r="Q22" s="24">
        <v>894.9</v>
      </c>
      <c r="R22" s="25">
        <v>894.51199999999994</v>
      </c>
      <c r="S22" s="25">
        <v>0.38800499999999999</v>
      </c>
      <c r="T22" s="26">
        <v>0</v>
      </c>
      <c r="U22" s="18" t="s">
        <v>35</v>
      </c>
      <c r="V22" s="28" t="s">
        <v>97</v>
      </c>
      <c r="W22" s="18" t="s">
        <v>35</v>
      </c>
      <c r="X22" s="18" t="s">
        <v>35</v>
      </c>
      <c r="Y22" s="28">
        <v>13006013</v>
      </c>
      <c r="Z22" s="27" t="s">
        <v>93</v>
      </c>
      <c r="AA22" s="28" t="s">
        <v>94</v>
      </c>
      <c r="AB22" s="28">
        <v>915.13</v>
      </c>
      <c r="AC22" s="28">
        <v>102</v>
      </c>
      <c r="AD22" s="28">
        <v>41</v>
      </c>
      <c r="AE22" s="28">
        <v>874.13</v>
      </c>
      <c r="AF22" s="28">
        <v>813.13</v>
      </c>
      <c r="AG22" s="28">
        <v>61</v>
      </c>
      <c r="AH22" s="34"/>
      <c r="AI22" s="32"/>
      <c r="AL22" s="33"/>
      <c r="AQ22" s="30"/>
      <c r="AR22" s="30"/>
      <c r="AS22" s="30"/>
    </row>
    <row r="23" spans="1:45" x14ac:dyDescent="0.25">
      <c r="A23" s="18">
        <v>20</v>
      </c>
      <c r="B23" s="20" t="s">
        <v>98</v>
      </c>
      <c r="C23" s="20">
        <v>28</v>
      </c>
      <c r="D23" s="20" t="s">
        <v>41</v>
      </c>
      <c r="E23" s="20" t="s">
        <v>99</v>
      </c>
      <c r="F23" s="20" t="s">
        <v>43</v>
      </c>
      <c r="G23" s="18" t="s">
        <v>35</v>
      </c>
      <c r="H23" s="34" t="s">
        <v>44</v>
      </c>
      <c r="I23" s="34" t="s">
        <v>45</v>
      </c>
      <c r="J23" s="20" t="s">
        <v>46</v>
      </c>
      <c r="K23" s="21">
        <v>589378.17811199895</v>
      </c>
      <c r="L23" s="21">
        <v>300052.59979200002</v>
      </c>
      <c r="M23" s="22">
        <v>134</v>
      </c>
      <c r="N23" s="22">
        <v>521</v>
      </c>
      <c r="O23" s="23">
        <v>3</v>
      </c>
      <c r="P23" s="23">
        <v>-555</v>
      </c>
      <c r="Q23" s="24">
        <v>902.9</v>
      </c>
      <c r="R23" s="25">
        <v>894.40150000000006</v>
      </c>
      <c r="S23" s="25">
        <v>8.4984549999999999</v>
      </c>
      <c r="T23" s="26">
        <v>2</v>
      </c>
      <c r="U23" s="18" t="s">
        <v>35</v>
      </c>
      <c r="V23" s="28" t="s">
        <v>100</v>
      </c>
      <c r="W23" s="18" t="s">
        <v>35</v>
      </c>
      <c r="X23" s="18" t="s">
        <v>35</v>
      </c>
      <c r="Y23" s="28">
        <v>13006014</v>
      </c>
      <c r="Z23" s="27">
        <v>37655</v>
      </c>
      <c r="AA23" s="28" t="s">
        <v>47</v>
      </c>
      <c r="AB23" s="28">
        <v>936.8</v>
      </c>
      <c r="AC23" s="28">
        <v>161</v>
      </c>
      <c r="AD23" s="28">
        <v>36</v>
      </c>
      <c r="AE23" s="28">
        <v>900.8</v>
      </c>
      <c r="AF23" s="28">
        <v>776.8</v>
      </c>
      <c r="AG23" s="28">
        <v>124</v>
      </c>
      <c r="AH23" s="34"/>
      <c r="AI23" s="32"/>
      <c r="AL23" s="33"/>
      <c r="AQ23" s="30"/>
      <c r="AR23" s="30"/>
      <c r="AS23" s="30"/>
    </row>
    <row r="24" spans="1:45" x14ac:dyDescent="0.25">
      <c r="A24" s="18">
        <v>21</v>
      </c>
      <c r="B24" s="20" t="s">
        <v>101</v>
      </c>
      <c r="C24" s="20">
        <v>49</v>
      </c>
      <c r="D24" s="20" t="s">
        <v>41</v>
      </c>
      <c r="E24" s="20" t="s">
        <v>102</v>
      </c>
      <c r="F24" s="20" t="s">
        <v>43</v>
      </c>
      <c r="G24" s="18" t="s">
        <v>35</v>
      </c>
      <c r="H24" s="34" t="s">
        <v>44</v>
      </c>
      <c r="I24" s="34" t="s">
        <v>103</v>
      </c>
      <c r="J24" s="20" t="s">
        <v>46</v>
      </c>
      <c r="K24" s="21">
        <v>572039.54171999905</v>
      </c>
      <c r="L24" s="21">
        <v>284682.33132</v>
      </c>
      <c r="M24" s="22">
        <v>274</v>
      </c>
      <c r="N24" s="22">
        <v>363</v>
      </c>
      <c r="O24" s="23">
        <v>9</v>
      </c>
      <c r="P24" s="23">
        <v>-555</v>
      </c>
      <c r="Q24" s="24">
        <v>836.78</v>
      </c>
      <c r="R24" s="25">
        <v>846.84820000000002</v>
      </c>
      <c r="S24" s="25">
        <v>-10.06818</v>
      </c>
      <c r="T24" s="26">
        <v>2</v>
      </c>
      <c r="U24" s="18" t="s">
        <v>35</v>
      </c>
      <c r="V24" s="18" t="s">
        <v>35</v>
      </c>
      <c r="W24" s="18" t="s">
        <v>35</v>
      </c>
      <c r="X24" s="18" t="s">
        <v>35</v>
      </c>
      <c r="Y24" s="28">
        <v>13001467</v>
      </c>
      <c r="Z24" s="27">
        <v>38080</v>
      </c>
      <c r="AA24" s="28" t="s">
        <v>47</v>
      </c>
      <c r="AB24" s="28">
        <v>893.78</v>
      </c>
      <c r="AC24" s="23">
        <v>282</v>
      </c>
      <c r="AD24" s="23">
        <v>277</v>
      </c>
      <c r="AE24" s="28">
        <v>616.78</v>
      </c>
      <c r="AF24" s="28">
        <v>611.78</v>
      </c>
      <c r="AG24" s="28">
        <v>5</v>
      </c>
      <c r="AH24" s="34"/>
      <c r="AI24" s="32"/>
      <c r="AL24" s="33"/>
      <c r="AQ24" s="30"/>
      <c r="AR24" s="30"/>
      <c r="AS24" s="30"/>
    </row>
    <row r="25" spans="1:45" x14ac:dyDescent="0.25">
      <c r="A25" s="18">
        <v>22</v>
      </c>
      <c r="B25" s="20" t="s">
        <v>104</v>
      </c>
      <c r="C25" s="20">
        <v>50</v>
      </c>
      <c r="D25" s="20" t="s">
        <v>41</v>
      </c>
      <c r="E25" s="20" t="s">
        <v>102</v>
      </c>
      <c r="F25" s="20" t="s">
        <v>43</v>
      </c>
      <c r="G25" s="18" t="s">
        <v>35</v>
      </c>
      <c r="H25" s="20" t="s">
        <v>44</v>
      </c>
      <c r="I25" s="20" t="s">
        <v>103</v>
      </c>
      <c r="J25" s="20" t="s">
        <v>46</v>
      </c>
      <c r="K25" s="21">
        <v>572036.11271999904</v>
      </c>
      <c r="L25" s="21">
        <v>284687.31175200001</v>
      </c>
      <c r="M25" s="22">
        <v>274</v>
      </c>
      <c r="N25" s="22">
        <v>363</v>
      </c>
      <c r="O25" s="23">
        <v>12</v>
      </c>
      <c r="P25" s="23">
        <v>-555</v>
      </c>
      <c r="Q25" s="24">
        <v>809.78</v>
      </c>
      <c r="R25" s="25">
        <v>806.62019999999995</v>
      </c>
      <c r="S25" s="25">
        <v>3.1598030000000001</v>
      </c>
      <c r="T25" s="26">
        <v>2</v>
      </c>
      <c r="U25" s="18" t="s">
        <v>35</v>
      </c>
      <c r="V25" s="18" t="s">
        <v>35</v>
      </c>
      <c r="W25" s="18" t="s">
        <v>35</v>
      </c>
      <c r="X25" s="18" t="s">
        <v>35</v>
      </c>
      <c r="Y25" s="23">
        <v>13001467</v>
      </c>
      <c r="Z25" s="27">
        <v>38081</v>
      </c>
      <c r="AA25" s="28" t="s">
        <v>47</v>
      </c>
      <c r="AB25" s="23">
        <v>893.78</v>
      </c>
      <c r="AC25" s="23">
        <v>302</v>
      </c>
      <c r="AD25" s="23">
        <v>297</v>
      </c>
      <c r="AE25" s="23">
        <v>596.78</v>
      </c>
      <c r="AF25" s="23">
        <v>591.78</v>
      </c>
      <c r="AG25" s="23">
        <v>5</v>
      </c>
      <c r="AH25" s="20"/>
      <c r="AI25" s="35"/>
      <c r="AL25" s="33"/>
      <c r="AQ25" s="30"/>
      <c r="AR25" s="30"/>
      <c r="AS25" s="30"/>
    </row>
    <row r="26" spans="1:45" x14ac:dyDescent="0.25">
      <c r="A26" s="18">
        <v>23</v>
      </c>
      <c r="B26" s="20" t="s">
        <v>105</v>
      </c>
      <c r="C26" s="20">
        <v>51</v>
      </c>
      <c r="D26" s="19" t="s">
        <v>51</v>
      </c>
      <c r="E26" s="19" t="s">
        <v>106</v>
      </c>
      <c r="F26" s="19" t="s">
        <v>43</v>
      </c>
      <c r="G26" s="18" t="s">
        <v>35</v>
      </c>
      <c r="H26" s="20" t="s">
        <v>44</v>
      </c>
      <c r="I26" s="20" t="s">
        <v>103</v>
      </c>
      <c r="J26" s="20" t="s">
        <v>46</v>
      </c>
      <c r="K26" s="21">
        <v>572049.85919999902</v>
      </c>
      <c r="L26" s="21">
        <v>284674.54977600003</v>
      </c>
      <c r="M26" s="22">
        <v>274</v>
      </c>
      <c r="N26" s="22">
        <v>364</v>
      </c>
      <c r="O26" s="23">
        <v>5</v>
      </c>
      <c r="P26" s="23">
        <v>-555</v>
      </c>
      <c r="Q26" s="24">
        <v>845.64</v>
      </c>
      <c r="R26" s="25">
        <v>847.65409999999997</v>
      </c>
      <c r="S26" s="25">
        <v>-2.0141070000000001</v>
      </c>
      <c r="T26" s="26">
        <v>15</v>
      </c>
      <c r="U26" s="18" t="s">
        <v>35</v>
      </c>
      <c r="V26" s="18" t="s">
        <v>35</v>
      </c>
      <c r="W26" s="18" t="s">
        <v>35</v>
      </c>
      <c r="X26" s="18" t="s">
        <v>35</v>
      </c>
      <c r="Y26" s="23">
        <v>13001466</v>
      </c>
      <c r="Z26" s="27">
        <v>37987</v>
      </c>
      <c r="AA26" s="28" t="s">
        <v>47</v>
      </c>
      <c r="AB26" s="23">
        <v>893.64</v>
      </c>
      <c r="AC26" s="23">
        <v>64.5</v>
      </c>
      <c r="AD26" s="23">
        <v>59.5</v>
      </c>
      <c r="AE26" s="23">
        <v>834.14</v>
      </c>
      <c r="AF26" s="23">
        <v>829.14</v>
      </c>
      <c r="AG26" s="23">
        <v>5</v>
      </c>
      <c r="AH26" s="20"/>
      <c r="AI26" s="36"/>
      <c r="AL26" s="33"/>
      <c r="AQ26" s="30"/>
      <c r="AR26" s="30"/>
      <c r="AS26" s="30"/>
    </row>
    <row r="27" spans="1:45" x14ac:dyDescent="0.25">
      <c r="A27" s="18">
        <v>24</v>
      </c>
      <c r="B27" s="20" t="s">
        <v>107</v>
      </c>
      <c r="C27" s="20">
        <v>52</v>
      </c>
      <c r="D27" s="19" t="s">
        <v>51</v>
      </c>
      <c r="E27" s="19" t="s">
        <v>106</v>
      </c>
      <c r="F27" s="19" t="s">
        <v>43</v>
      </c>
      <c r="G27" s="18" t="s">
        <v>35</v>
      </c>
      <c r="H27" s="20" t="s">
        <v>44</v>
      </c>
      <c r="I27" s="20" t="s">
        <v>103</v>
      </c>
      <c r="J27" s="20" t="s">
        <v>46</v>
      </c>
      <c r="K27" s="21">
        <v>572049.85919999902</v>
      </c>
      <c r="L27" s="21">
        <v>284674.54977600003</v>
      </c>
      <c r="M27" s="22">
        <v>274</v>
      </c>
      <c r="N27" s="22">
        <v>364</v>
      </c>
      <c r="O27" s="23">
        <v>6</v>
      </c>
      <c r="P27" s="23">
        <v>-555</v>
      </c>
      <c r="Q27" s="24">
        <v>844.64</v>
      </c>
      <c r="R27" s="25">
        <v>847.19860000000006</v>
      </c>
      <c r="S27" s="25">
        <v>-2.5585499999999999</v>
      </c>
      <c r="T27" s="26">
        <v>15</v>
      </c>
      <c r="U27" s="18" t="s">
        <v>35</v>
      </c>
      <c r="V27" s="18" t="s">
        <v>35</v>
      </c>
      <c r="W27" s="18" t="s">
        <v>35</v>
      </c>
      <c r="X27" s="18" t="s">
        <v>35</v>
      </c>
      <c r="Y27" s="23">
        <v>13001466</v>
      </c>
      <c r="Z27" s="27">
        <v>37987</v>
      </c>
      <c r="AA27" s="28" t="s">
        <v>47</v>
      </c>
      <c r="AB27" s="23">
        <v>893.64</v>
      </c>
      <c r="AC27" s="23">
        <v>92.5</v>
      </c>
      <c r="AD27" s="23">
        <v>87.5</v>
      </c>
      <c r="AE27" s="23">
        <v>806.14</v>
      </c>
      <c r="AF27" s="23">
        <v>801.14</v>
      </c>
      <c r="AG27" s="23">
        <v>5</v>
      </c>
      <c r="AH27" s="20"/>
      <c r="AI27" s="36"/>
      <c r="AL27" s="33"/>
      <c r="AQ27" s="30"/>
      <c r="AR27" s="30"/>
      <c r="AS27" s="30"/>
    </row>
    <row r="28" spans="1:45" x14ac:dyDescent="0.25">
      <c r="A28" s="18">
        <v>25</v>
      </c>
      <c r="B28" s="20" t="s">
        <v>108</v>
      </c>
      <c r="C28" s="20">
        <v>53</v>
      </c>
      <c r="D28" s="19" t="s">
        <v>51</v>
      </c>
      <c r="E28" s="19" t="s">
        <v>106</v>
      </c>
      <c r="F28" s="19" t="s">
        <v>43</v>
      </c>
      <c r="G28" s="18" t="s">
        <v>35</v>
      </c>
      <c r="H28" s="20" t="s">
        <v>44</v>
      </c>
      <c r="I28" s="20" t="s">
        <v>103</v>
      </c>
      <c r="J28" s="20" t="s">
        <v>46</v>
      </c>
      <c r="K28" s="21">
        <v>572049.85919999902</v>
      </c>
      <c r="L28" s="21">
        <v>284674.54977600003</v>
      </c>
      <c r="M28" s="22">
        <v>274</v>
      </c>
      <c r="N28" s="22">
        <v>364</v>
      </c>
      <c r="O28" s="23">
        <v>8</v>
      </c>
      <c r="P28" s="23">
        <v>-555</v>
      </c>
      <c r="Q28" s="24">
        <v>844.34</v>
      </c>
      <c r="R28" s="25">
        <v>847.02880000000005</v>
      </c>
      <c r="S28" s="25">
        <v>-2.6888109999999998</v>
      </c>
      <c r="T28" s="26">
        <v>15</v>
      </c>
      <c r="U28" s="18" t="s">
        <v>35</v>
      </c>
      <c r="V28" s="18" t="s">
        <v>35</v>
      </c>
      <c r="W28" s="18" t="s">
        <v>35</v>
      </c>
      <c r="X28" s="18" t="s">
        <v>35</v>
      </c>
      <c r="Y28" s="23">
        <v>13001466</v>
      </c>
      <c r="Z28" s="27">
        <v>37987</v>
      </c>
      <c r="AA28" s="28" t="s">
        <v>47</v>
      </c>
      <c r="AB28" s="23">
        <v>893.64</v>
      </c>
      <c r="AC28" s="23">
        <v>117.5</v>
      </c>
      <c r="AD28" s="23">
        <v>112.5</v>
      </c>
      <c r="AE28" s="23">
        <v>781.14</v>
      </c>
      <c r="AF28" s="23">
        <v>776.14</v>
      </c>
      <c r="AG28" s="23">
        <v>5</v>
      </c>
      <c r="AH28" s="20"/>
      <c r="AI28" s="36"/>
      <c r="AL28" s="33"/>
      <c r="AQ28" s="30"/>
      <c r="AR28" s="30"/>
      <c r="AS28" s="30"/>
    </row>
    <row r="29" spans="1:45" x14ac:dyDescent="0.25">
      <c r="A29" s="18">
        <v>26</v>
      </c>
      <c r="B29" s="20" t="s">
        <v>109</v>
      </c>
      <c r="C29" s="20">
        <v>56</v>
      </c>
      <c r="D29" s="20" t="s">
        <v>41</v>
      </c>
      <c r="E29" s="20" t="s">
        <v>110</v>
      </c>
      <c r="F29" s="20" t="s">
        <v>43</v>
      </c>
      <c r="G29" s="20" t="s">
        <v>111</v>
      </c>
      <c r="H29" s="20" t="s">
        <v>44</v>
      </c>
      <c r="I29" s="20" t="s">
        <v>45</v>
      </c>
      <c r="J29" s="20" t="s">
        <v>46</v>
      </c>
      <c r="K29" s="21">
        <v>578682.85888800002</v>
      </c>
      <c r="L29" s="21">
        <v>280990.76136</v>
      </c>
      <c r="M29" s="22">
        <v>308</v>
      </c>
      <c r="N29" s="22">
        <v>424</v>
      </c>
      <c r="O29" s="23">
        <v>1</v>
      </c>
      <c r="P29" s="23">
        <v>-555</v>
      </c>
      <c r="Q29" s="24">
        <v>849.5</v>
      </c>
      <c r="R29" s="25">
        <v>849.2559</v>
      </c>
      <c r="S29" s="25">
        <v>0.24407300000000001</v>
      </c>
      <c r="T29" s="26">
        <v>2</v>
      </c>
      <c r="U29" s="23" t="s">
        <v>112</v>
      </c>
      <c r="V29" s="18" t="s">
        <v>35</v>
      </c>
      <c r="W29" s="18" t="s">
        <v>35</v>
      </c>
      <c r="X29" s="18" t="s">
        <v>35</v>
      </c>
      <c r="Y29" s="23">
        <v>13006071</v>
      </c>
      <c r="Z29" s="27">
        <v>40568</v>
      </c>
      <c r="AA29" s="28" t="s">
        <v>47</v>
      </c>
      <c r="AB29" s="23">
        <v>854.49</v>
      </c>
      <c r="AC29" s="23">
        <v>8.98</v>
      </c>
      <c r="AD29" s="23">
        <v>1.98</v>
      </c>
      <c r="AE29" s="23">
        <v>852.5100000000001</v>
      </c>
      <c r="AF29" s="23">
        <v>845.51</v>
      </c>
      <c r="AG29" s="23">
        <v>7</v>
      </c>
      <c r="AH29" s="20"/>
      <c r="AI29" s="32"/>
      <c r="AL29" s="33"/>
      <c r="AQ29" s="30"/>
      <c r="AR29" s="30"/>
      <c r="AS29" s="30"/>
    </row>
    <row r="30" spans="1:45" x14ac:dyDescent="0.25">
      <c r="A30" s="18">
        <v>27</v>
      </c>
      <c r="B30" s="20" t="s">
        <v>113</v>
      </c>
      <c r="C30" s="20">
        <v>57</v>
      </c>
      <c r="D30" s="20" t="s">
        <v>41</v>
      </c>
      <c r="E30" s="20" t="s">
        <v>110</v>
      </c>
      <c r="F30" s="20" t="s">
        <v>43</v>
      </c>
      <c r="G30" s="20" t="s">
        <v>111</v>
      </c>
      <c r="H30" s="20" t="s">
        <v>44</v>
      </c>
      <c r="I30" s="20" t="s">
        <v>45</v>
      </c>
      <c r="J30" s="20" t="s">
        <v>46</v>
      </c>
      <c r="K30" s="21">
        <v>578582.75951999903</v>
      </c>
      <c r="L30" s="21">
        <v>280988.161415999</v>
      </c>
      <c r="M30" s="22">
        <v>308</v>
      </c>
      <c r="N30" s="22">
        <v>423</v>
      </c>
      <c r="O30" s="23">
        <v>1</v>
      </c>
      <c r="P30" s="23">
        <v>-555</v>
      </c>
      <c r="Q30" s="24">
        <v>848.4</v>
      </c>
      <c r="R30" s="25">
        <v>848.62300000000005</v>
      </c>
      <c r="S30" s="25">
        <v>-0.22302</v>
      </c>
      <c r="T30" s="26">
        <v>2</v>
      </c>
      <c r="U30" s="23" t="s">
        <v>114</v>
      </c>
      <c r="V30" s="18" t="s">
        <v>35</v>
      </c>
      <c r="W30" s="18" t="s">
        <v>35</v>
      </c>
      <c r="X30" s="18" t="s">
        <v>35</v>
      </c>
      <c r="Y30" s="23">
        <v>13006072</v>
      </c>
      <c r="Z30" s="27">
        <v>40568</v>
      </c>
      <c r="AA30" s="28" t="s">
        <v>47</v>
      </c>
      <c r="AB30" s="23">
        <v>853.52</v>
      </c>
      <c r="AC30" s="23">
        <v>5.58</v>
      </c>
      <c r="AD30" s="23">
        <v>0.57999999999999996</v>
      </c>
      <c r="AE30" s="23">
        <v>852.94</v>
      </c>
      <c r="AF30" s="23">
        <v>847.93999999999994</v>
      </c>
      <c r="AG30" s="23">
        <v>5</v>
      </c>
      <c r="AH30" s="20"/>
      <c r="AI30" s="32"/>
      <c r="AL30" s="33"/>
      <c r="AQ30" s="30"/>
      <c r="AR30" s="30"/>
      <c r="AS30" s="30"/>
    </row>
    <row r="31" spans="1:45" x14ac:dyDescent="0.25">
      <c r="A31" s="18">
        <v>28</v>
      </c>
      <c r="B31" s="20" t="s">
        <v>115</v>
      </c>
      <c r="C31" s="20">
        <v>58</v>
      </c>
      <c r="D31" s="19" t="s">
        <v>41</v>
      </c>
      <c r="E31" s="19" t="s">
        <v>110</v>
      </c>
      <c r="F31" s="19" t="s">
        <v>43</v>
      </c>
      <c r="G31" s="20" t="s">
        <v>111</v>
      </c>
      <c r="H31" s="20" t="s">
        <v>44</v>
      </c>
      <c r="I31" s="20" t="s">
        <v>45</v>
      </c>
      <c r="J31" s="20" t="s">
        <v>46</v>
      </c>
      <c r="K31" s="21">
        <v>578553.65721600002</v>
      </c>
      <c r="L31" s="21">
        <v>280987.46037599898</v>
      </c>
      <c r="M31" s="22">
        <v>308</v>
      </c>
      <c r="N31" s="22">
        <v>423</v>
      </c>
      <c r="O31" s="23">
        <v>1</v>
      </c>
      <c r="P31" s="23">
        <v>-555</v>
      </c>
      <c r="Q31" s="24">
        <v>845.5</v>
      </c>
      <c r="R31" s="25">
        <v>848.53869999999995</v>
      </c>
      <c r="S31" s="25">
        <v>-3.038675</v>
      </c>
      <c r="T31" s="26">
        <v>2</v>
      </c>
      <c r="U31" s="23" t="s">
        <v>116</v>
      </c>
      <c r="V31" s="18" t="s">
        <v>35</v>
      </c>
      <c r="W31" s="18" t="s">
        <v>35</v>
      </c>
      <c r="X31" s="18" t="s">
        <v>35</v>
      </c>
      <c r="Y31" s="23">
        <v>13006073</v>
      </c>
      <c r="Z31" s="27">
        <v>40695</v>
      </c>
      <c r="AA31" s="28" t="s">
        <v>47</v>
      </c>
      <c r="AB31" s="23">
        <v>845.79</v>
      </c>
      <c r="AC31" s="23">
        <v>2.11</v>
      </c>
      <c r="AD31" s="23">
        <v>0</v>
      </c>
      <c r="AE31" s="23">
        <v>845.79</v>
      </c>
      <c r="AF31" s="23">
        <v>843.68</v>
      </c>
      <c r="AG31" s="23">
        <v>2.11</v>
      </c>
      <c r="AH31" s="20"/>
      <c r="AI31" s="32"/>
      <c r="AL31" s="33"/>
      <c r="AQ31" s="30"/>
      <c r="AR31" s="30"/>
      <c r="AS31" s="30"/>
    </row>
    <row r="32" spans="1:45" x14ac:dyDescent="0.25">
      <c r="A32" s="18">
        <v>29</v>
      </c>
      <c r="B32" s="20" t="s">
        <v>117</v>
      </c>
      <c r="C32" s="20">
        <v>59</v>
      </c>
      <c r="D32" s="19" t="s">
        <v>41</v>
      </c>
      <c r="E32" s="19" t="s">
        <v>110</v>
      </c>
      <c r="F32" s="19" t="s">
        <v>43</v>
      </c>
      <c r="G32" s="20" t="s">
        <v>111</v>
      </c>
      <c r="H32" s="20" t="s">
        <v>44</v>
      </c>
      <c r="I32" s="20" t="s">
        <v>45</v>
      </c>
      <c r="J32" s="20" t="s">
        <v>46</v>
      </c>
      <c r="K32" s="21">
        <v>579034.45788</v>
      </c>
      <c r="L32" s="21">
        <v>280151.86031999899</v>
      </c>
      <c r="M32" s="22">
        <v>316</v>
      </c>
      <c r="N32" s="22">
        <v>427</v>
      </c>
      <c r="O32" s="23">
        <v>1</v>
      </c>
      <c r="P32" s="23">
        <v>-555</v>
      </c>
      <c r="Q32" s="24">
        <v>844.5</v>
      </c>
      <c r="R32" s="25">
        <v>844.11839999999995</v>
      </c>
      <c r="S32" s="25">
        <v>0.38160899999999998</v>
      </c>
      <c r="T32" s="26">
        <v>2</v>
      </c>
      <c r="U32" s="23" t="s">
        <v>118</v>
      </c>
      <c r="V32" s="18" t="s">
        <v>35</v>
      </c>
      <c r="W32" s="18" t="s">
        <v>35</v>
      </c>
      <c r="X32" s="18" t="s">
        <v>35</v>
      </c>
      <c r="Y32" s="23">
        <v>13006074</v>
      </c>
      <c r="Z32" s="27">
        <v>40568</v>
      </c>
      <c r="AA32" s="28" t="s">
        <v>47</v>
      </c>
      <c r="AB32" s="23">
        <v>847.53</v>
      </c>
      <c r="AC32" s="23">
        <v>6.19</v>
      </c>
      <c r="AD32" s="23">
        <v>0</v>
      </c>
      <c r="AE32" s="23">
        <v>847.53</v>
      </c>
      <c r="AF32" s="23">
        <v>841.33999999999992</v>
      </c>
      <c r="AG32" s="23">
        <v>6.19</v>
      </c>
      <c r="AH32" s="20"/>
      <c r="AI32" s="32"/>
      <c r="AL32" s="33"/>
      <c r="AQ32" s="30"/>
      <c r="AR32" s="30"/>
      <c r="AS32" s="30"/>
    </row>
    <row r="33" spans="1:45" x14ac:dyDescent="0.25">
      <c r="A33" s="18">
        <v>30</v>
      </c>
      <c r="B33" s="20" t="s">
        <v>119</v>
      </c>
      <c r="C33" s="20">
        <v>60</v>
      </c>
      <c r="D33" s="19" t="s">
        <v>41</v>
      </c>
      <c r="E33" s="19" t="s">
        <v>110</v>
      </c>
      <c r="F33" s="19" t="s">
        <v>43</v>
      </c>
      <c r="G33" s="20" t="s">
        <v>111</v>
      </c>
      <c r="H33" s="20" t="s">
        <v>44</v>
      </c>
      <c r="I33" s="20" t="s">
        <v>45</v>
      </c>
      <c r="J33" s="20" t="s">
        <v>46</v>
      </c>
      <c r="K33" s="21">
        <v>578895.75864000001</v>
      </c>
      <c r="L33" s="21">
        <v>279775.459752</v>
      </c>
      <c r="M33" s="22">
        <v>319</v>
      </c>
      <c r="N33" s="22">
        <v>426</v>
      </c>
      <c r="O33" s="23">
        <v>1</v>
      </c>
      <c r="P33" s="23">
        <v>-555</v>
      </c>
      <c r="Q33" s="24">
        <v>844.7</v>
      </c>
      <c r="R33" s="25">
        <v>843.59</v>
      </c>
      <c r="S33" s="25">
        <v>1.1100429999999999</v>
      </c>
      <c r="T33" s="26">
        <v>2</v>
      </c>
      <c r="U33" s="23" t="s">
        <v>120</v>
      </c>
      <c r="V33" s="18" t="s">
        <v>35</v>
      </c>
      <c r="W33" s="18" t="s">
        <v>35</v>
      </c>
      <c r="X33" s="18" t="s">
        <v>35</v>
      </c>
      <c r="Y33" s="23">
        <v>13006075</v>
      </c>
      <c r="Z33" s="27">
        <v>40568</v>
      </c>
      <c r="AA33" s="28" t="s">
        <v>47</v>
      </c>
      <c r="AB33" s="23">
        <v>847.56999999999994</v>
      </c>
      <c r="AC33" s="23">
        <v>7.62</v>
      </c>
      <c r="AD33" s="23">
        <v>2.62</v>
      </c>
      <c r="AE33" s="23">
        <v>844.94999999999993</v>
      </c>
      <c r="AF33" s="23">
        <v>839.94999999999993</v>
      </c>
      <c r="AG33" s="23">
        <v>5</v>
      </c>
      <c r="AH33" s="20"/>
      <c r="AI33" s="32"/>
      <c r="AL33" s="33"/>
      <c r="AQ33" s="30"/>
      <c r="AR33" s="30"/>
      <c r="AS33" s="30"/>
    </row>
    <row r="34" spans="1:45" x14ac:dyDescent="0.25">
      <c r="A34" s="18">
        <v>31</v>
      </c>
      <c r="B34" s="20" t="s">
        <v>121</v>
      </c>
      <c r="C34" s="20">
        <v>61</v>
      </c>
      <c r="D34" s="19" t="s">
        <v>41</v>
      </c>
      <c r="E34" s="19" t="s">
        <v>110</v>
      </c>
      <c r="F34" s="19" t="s">
        <v>43</v>
      </c>
      <c r="G34" s="20" t="s">
        <v>111</v>
      </c>
      <c r="H34" s="20" t="s">
        <v>44</v>
      </c>
      <c r="I34" s="20" t="s">
        <v>45</v>
      </c>
      <c r="J34" s="20" t="s">
        <v>46</v>
      </c>
      <c r="K34" s="21">
        <v>579150.65678399894</v>
      </c>
      <c r="L34" s="21">
        <v>279783.759456</v>
      </c>
      <c r="M34" s="22">
        <v>319</v>
      </c>
      <c r="N34" s="22">
        <v>428</v>
      </c>
      <c r="O34" s="23">
        <v>2</v>
      </c>
      <c r="P34" s="23">
        <v>-555</v>
      </c>
      <c r="Q34" s="24">
        <v>847.8</v>
      </c>
      <c r="R34" s="25">
        <v>848.02</v>
      </c>
      <c r="S34" s="25">
        <v>-0.22004799999999999</v>
      </c>
      <c r="T34" s="26">
        <v>2</v>
      </c>
      <c r="U34" s="23" t="s">
        <v>122</v>
      </c>
      <c r="V34" s="18" t="s">
        <v>35</v>
      </c>
      <c r="W34" s="18" t="s">
        <v>35</v>
      </c>
      <c r="X34" s="18" t="s">
        <v>35</v>
      </c>
      <c r="Y34" s="23">
        <v>13006076</v>
      </c>
      <c r="Z34" s="27">
        <v>40715</v>
      </c>
      <c r="AA34" s="28" t="s">
        <v>47</v>
      </c>
      <c r="AB34" s="23">
        <v>857.46</v>
      </c>
      <c r="AC34" s="23">
        <v>18.5</v>
      </c>
      <c r="AD34" s="23">
        <v>8.5</v>
      </c>
      <c r="AE34" s="23">
        <v>848.96</v>
      </c>
      <c r="AF34" s="23">
        <v>838.96</v>
      </c>
      <c r="AG34" s="23">
        <v>10</v>
      </c>
      <c r="AH34" s="20"/>
      <c r="AI34" s="32"/>
      <c r="AL34" s="33"/>
      <c r="AQ34" s="30"/>
      <c r="AR34" s="30"/>
      <c r="AS34" s="30"/>
    </row>
    <row r="35" spans="1:45" x14ac:dyDescent="0.25">
      <c r="A35" s="18">
        <v>32</v>
      </c>
      <c r="B35" s="20" t="s">
        <v>123</v>
      </c>
      <c r="C35" s="20">
        <v>66</v>
      </c>
      <c r="D35" s="19" t="s">
        <v>51</v>
      </c>
      <c r="E35" s="19" t="s">
        <v>124</v>
      </c>
      <c r="F35" s="19" t="s">
        <v>43</v>
      </c>
      <c r="G35" s="18" t="s">
        <v>35</v>
      </c>
      <c r="H35" s="20" t="s">
        <v>44</v>
      </c>
      <c r="I35" s="20" t="s">
        <v>103</v>
      </c>
      <c r="J35" s="20" t="s">
        <v>46</v>
      </c>
      <c r="K35" s="21">
        <v>584909.74305599905</v>
      </c>
      <c r="L35" s="21">
        <v>289710.02865599899</v>
      </c>
      <c r="M35" s="22">
        <v>229</v>
      </c>
      <c r="N35" s="22">
        <v>481</v>
      </c>
      <c r="O35" s="23">
        <v>5</v>
      </c>
      <c r="P35" s="23">
        <v>-555</v>
      </c>
      <c r="Q35" s="24">
        <v>872.5</v>
      </c>
      <c r="R35" s="25">
        <v>867.88639999999998</v>
      </c>
      <c r="S35" s="25">
        <v>4.6136030000000003</v>
      </c>
      <c r="T35" s="26">
        <v>15</v>
      </c>
      <c r="U35" s="18" t="s">
        <v>35</v>
      </c>
      <c r="V35" s="18" t="s">
        <v>35</v>
      </c>
      <c r="W35" s="18" t="s">
        <v>35</v>
      </c>
      <c r="X35" s="18" t="s">
        <v>35</v>
      </c>
      <c r="Y35" s="23">
        <v>13001486</v>
      </c>
      <c r="Z35" s="27">
        <v>37773</v>
      </c>
      <c r="AA35" s="28" t="s">
        <v>47</v>
      </c>
      <c r="AB35" s="23">
        <v>895.36</v>
      </c>
      <c r="AC35" s="23">
        <v>154</v>
      </c>
      <c r="AD35" s="23">
        <v>125</v>
      </c>
      <c r="AE35" s="28">
        <v>770.36</v>
      </c>
      <c r="AF35" s="28">
        <v>741.36</v>
      </c>
      <c r="AG35" s="28">
        <v>29</v>
      </c>
      <c r="AH35" s="20"/>
      <c r="AI35" s="32"/>
      <c r="AL35" s="33"/>
      <c r="AQ35" s="30"/>
      <c r="AR35" s="30"/>
      <c r="AS35" s="30"/>
    </row>
    <row r="36" spans="1:45" x14ac:dyDescent="0.25">
      <c r="A36" s="18">
        <v>33</v>
      </c>
      <c r="B36" s="20" t="s">
        <v>125</v>
      </c>
      <c r="C36" s="20">
        <v>67</v>
      </c>
      <c r="D36" s="19" t="s">
        <v>51</v>
      </c>
      <c r="E36" s="19" t="s">
        <v>124</v>
      </c>
      <c r="F36" s="19" t="s">
        <v>43</v>
      </c>
      <c r="G36" s="18" t="s">
        <v>35</v>
      </c>
      <c r="H36" s="20" t="s">
        <v>44</v>
      </c>
      <c r="I36" s="20" t="s">
        <v>103</v>
      </c>
      <c r="J36" s="20" t="s">
        <v>46</v>
      </c>
      <c r="K36" s="21">
        <v>584909.74305599905</v>
      </c>
      <c r="L36" s="21">
        <v>289710.02865599899</v>
      </c>
      <c r="M36" s="22">
        <v>229</v>
      </c>
      <c r="N36" s="22">
        <v>481</v>
      </c>
      <c r="O36" s="23">
        <v>6</v>
      </c>
      <c r="P36" s="23">
        <v>-555</v>
      </c>
      <c r="Q36" s="24">
        <v>864.16</v>
      </c>
      <c r="R36" s="25">
        <v>867.19439999999997</v>
      </c>
      <c r="S36" s="25">
        <v>-3.0343550000000001</v>
      </c>
      <c r="T36" s="26">
        <v>15</v>
      </c>
      <c r="U36" s="18" t="s">
        <v>35</v>
      </c>
      <c r="V36" s="18" t="s">
        <v>35</v>
      </c>
      <c r="W36" s="18" t="s">
        <v>35</v>
      </c>
      <c r="X36" s="18" t="s">
        <v>35</v>
      </c>
      <c r="Y36" s="23">
        <v>13001486</v>
      </c>
      <c r="Z36" s="27">
        <v>37773</v>
      </c>
      <c r="AA36" s="28" t="s">
        <v>47</v>
      </c>
      <c r="AB36" s="23">
        <v>895.36</v>
      </c>
      <c r="AC36" s="23">
        <v>204</v>
      </c>
      <c r="AD36" s="23">
        <v>154</v>
      </c>
      <c r="AE36" s="28">
        <v>741.36</v>
      </c>
      <c r="AF36" s="28">
        <v>691.36</v>
      </c>
      <c r="AG36" s="28">
        <v>50</v>
      </c>
      <c r="AH36" s="20"/>
      <c r="AI36" s="32"/>
      <c r="AL36" s="33"/>
      <c r="AQ36" s="30"/>
      <c r="AR36" s="30"/>
      <c r="AS36" s="30"/>
    </row>
    <row r="37" spans="1:45" x14ac:dyDescent="0.25">
      <c r="A37" s="18">
        <v>34</v>
      </c>
      <c r="B37" s="20" t="s">
        <v>126</v>
      </c>
      <c r="C37" s="20">
        <v>68</v>
      </c>
      <c r="D37" s="19" t="s">
        <v>51</v>
      </c>
      <c r="E37" s="19" t="s">
        <v>124</v>
      </c>
      <c r="F37" s="19" t="s">
        <v>43</v>
      </c>
      <c r="G37" s="18" t="s">
        <v>35</v>
      </c>
      <c r="H37" s="20" t="s">
        <v>44</v>
      </c>
      <c r="I37" s="20" t="s">
        <v>103</v>
      </c>
      <c r="J37" s="20" t="s">
        <v>46</v>
      </c>
      <c r="K37" s="21">
        <v>584909.74305599905</v>
      </c>
      <c r="L37" s="21">
        <v>289710.02865599899</v>
      </c>
      <c r="M37" s="22">
        <v>229</v>
      </c>
      <c r="N37" s="22">
        <v>481</v>
      </c>
      <c r="O37" s="23">
        <v>8</v>
      </c>
      <c r="P37" s="23">
        <v>-555</v>
      </c>
      <c r="Q37" s="24">
        <v>862.76</v>
      </c>
      <c r="R37" s="25">
        <v>867.15660000000003</v>
      </c>
      <c r="S37" s="25">
        <v>-4.3966060000000002</v>
      </c>
      <c r="T37" s="26">
        <v>15</v>
      </c>
      <c r="U37" s="18" t="s">
        <v>35</v>
      </c>
      <c r="V37" s="18" t="s">
        <v>35</v>
      </c>
      <c r="W37" s="18" t="s">
        <v>35</v>
      </c>
      <c r="X37" s="18" t="s">
        <v>35</v>
      </c>
      <c r="Y37" s="23">
        <v>13001486</v>
      </c>
      <c r="Z37" s="27">
        <v>37773</v>
      </c>
      <c r="AA37" s="28" t="s">
        <v>47</v>
      </c>
      <c r="AB37" s="23">
        <v>895.36</v>
      </c>
      <c r="AC37" s="23">
        <v>259</v>
      </c>
      <c r="AD37" s="23">
        <v>204</v>
      </c>
      <c r="AE37" s="28">
        <v>691.36</v>
      </c>
      <c r="AF37" s="28">
        <v>636.36</v>
      </c>
      <c r="AG37" s="28">
        <v>55</v>
      </c>
      <c r="AH37" s="20"/>
      <c r="AI37" s="32"/>
      <c r="AL37" s="33"/>
      <c r="AQ37" s="30"/>
      <c r="AR37" s="30"/>
      <c r="AS37" s="30"/>
    </row>
    <row r="38" spans="1:45" x14ac:dyDescent="0.25">
      <c r="A38" s="18">
        <v>35</v>
      </c>
      <c r="B38" s="20" t="s">
        <v>127</v>
      </c>
      <c r="C38" s="20">
        <v>69</v>
      </c>
      <c r="D38" s="19" t="s">
        <v>51</v>
      </c>
      <c r="E38" s="19" t="s">
        <v>124</v>
      </c>
      <c r="F38" s="19" t="s">
        <v>43</v>
      </c>
      <c r="G38" s="18" t="s">
        <v>35</v>
      </c>
      <c r="H38" s="20" t="s">
        <v>44</v>
      </c>
      <c r="I38" s="20" t="s">
        <v>103</v>
      </c>
      <c r="J38" s="20" t="s">
        <v>46</v>
      </c>
      <c r="K38" s="21">
        <v>584909.74305599905</v>
      </c>
      <c r="L38" s="21">
        <v>289710.02865599899</v>
      </c>
      <c r="M38" s="22">
        <v>229</v>
      </c>
      <c r="N38" s="22">
        <v>481</v>
      </c>
      <c r="O38" s="23">
        <v>9</v>
      </c>
      <c r="P38" s="23">
        <v>-555</v>
      </c>
      <c r="Q38" s="24">
        <v>861</v>
      </c>
      <c r="R38" s="25">
        <v>867.10889999999995</v>
      </c>
      <c r="S38" s="25">
        <v>-6.1088690000000003</v>
      </c>
      <c r="T38" s="26">
        <v>15</v>
      </c>
      <c r="U38" s="18" t="s">
        <v>35</v>
      </c>
      <c r="V38" s="18" t="s">
        <v>35</v>
      </c>
      <c r="W38" s="18" t="s">
        <v>35</v>
      </c>
      <c r="X38" s="18" t="s">
        <v>35</v>
      </c>
      <c r="Y38" s="23">
        <v>13001486</v>
      </c>
      <c r="Z38" s="27">
        <v>37773</v>
      </c>
      <c r="AA38" s="28" t="s">
        <v>47</v>
      </c>
      <c r="AB38" s="23">
        <v>895.36</v>
      </c>
      <c r="AC38" s="23">
        <v>355</v>
      </c>
      <c r="AD38" s="23">
        <v>259</v>
      </c>
      <c r="AE38" s="28">
        <v>636.36</v>
      </c>
      <c r="AF38" s="28">
        <v>540.36</v>
      </c>
      <c r="AG38" s="28">
        <v>96</v>
      </c>
      <c r="AH38" s="20"/>
      <c r="AI38" s="32"/>
      <c r="AL38" s="33"/>
      <c r="AQ38" s="30"/>
      <c r="AR38" s="30"/>
      <c r="AS38" s="30"/>
    </row>
    <row r="39" spans="1:45" x14ac:dyDescent="0.25">
      <c r="A39" s="18">
        <v>36</v>
      </c>
      <c r="B39" s="20" t="s">
        <v>128</v>
      </c>
      <c r="C39" s="20">
        <v>70</v>
      </c>
      <c r="D39" s="19" t="s">
        <v>51</v>
      </c>
      <c r="E39" s="19" t="s">
        <v>124</v>
      </c>
      <c r="F39" s="19" t="s">
        <v>43</v>
      </c>
      <c r="G39" s="18" t="s">
        <v>35</v>
      </c>
      <c r="H39" s="20" t="s">
        <v>44</v>
      </c>
      <c r="I39" s="20" t="s">
        <v>103</v>
      </c>
      <c r="J39" s="20" t="s">
        <v>46</v>
      </c>
      <c r="K39" s="21">
        <v>584909.74305599905</v>
      </c>
      <c r="L39" s="21">
        <v>289710.02865599899</v>
      </c>
      <c r="M39" s="22">
        <v>229</v>
      </c>
      <c r="N39" s="22">
        <v>481</v>
      </c>
      <c r="O39" s="23">
        <v>12</v>
      </c>
      <c r="P39" s="23">
        <v>-555</v>
      </c>
      <c r="Q39" s="24">
        <v>857.7</v>
      </c>
      <c r="R39" s="25">
        <v>866.94470000000001</v>
      </c>
      <c r="S39" s="25">
        <v>-9.2446900000000003</v>
      </c>
      <c r="T39" s="26">
        <v>15</v>
      </c>
      <c r="U39" s="18" t="s">
        <v>35</v>
      </c>
      <c r="V39" s="18" t="s">
        <v>35</v>
      </c>
      <c r="W39" s="18" t="s">
        <v>35</v>
      </c>
      <c r="X39" s="18" t="s">
        <v>35</v>
      </c>
      <c r="Y39" s="23">
        <v>13001486</v>
      </c>
      <c r="Z39" s="27">
        <v>37773</v>
      </c>
      <c r="AA39" s="28" t="s">
        <v>47</v>
      </c>
      <c r="AB39" s="23">
        <v>895.36</v>
      </c>
      <c r="AC39" s="23">
        <v>499</v>
      </c>
      <c r="AD39" s="23">
        <v>367.5</v>
      </c>
      <c r="AE39" s="28">
        <v>527.86</v>
      </c>
      <c r="AF39" s="28">
        <v>396.36</v>
      </c>
      <c r="AG39" s="28">
        <v>131.5</v>
      </c>
      <c r="AH39" s="20"/>
      <c r="AI39" s="32"/>
      <c r="AL39" s="33"/>
      <c r="AQ39" s="30"/>
      <c r="AR39" s="30"/>
      <c r="AS39" s="30"/>
    </row>
    <row r="40" spans="1:45" x14ac:dyDescent="0.25">
      <c r="A40" s="18">
        <v>37</v>
      </c>
      <c r="B40" s="20" t="s">
        <v>129</v>
      </c>
      <c r="C40" s="20">
        <v>71</v>
      </c>
      <c r="D40" s="19" t="s">
        <v>41</v>
      </c>
      <c r="E40" s="19" t="s">
        <v>130</v>
      </c>
      <c r="F40" s="19" t="s">
        <v>43</v>
      </c>
      <c r="G40" s="20" t="s">
        <v>131</v>
      </c>
      <c r="H40" s="20" t="s">
        <v>44</v>
      </c>
      <c r="I40" s="20" t="s">
        <v>45</v>
      </c>
      <c r="J40" s="20" t="s">
        <v>46</v>
      </c>
      <c r="K40" s="21">
        <v>589655.37847200001</v>
      </c>
      <c r="L40" s="21">
        <v>299727.60069599899</v>
      </c>
      <c r="M40" s="22">
        <v>137</v>
      </c>
      <c r="N40" s="22">
        <v>524</v>
      </c>
      <c r="O40" s="23">
        <v>2</v>
      </c>
      <c r="P40" s="23">
        <v>-555</v>
      </c>
      <c r="Q40" s="24">
        <v>895.5</v>
      </c>
      <c r="R40" s="25">
        <v>894.33259999999996</v>
      </c>
      <c r="S40" s="25">
        <v>1.1673899999999999</v>
      </c>
      <c r="T40" s="26">
        <v>2</v>
      </c>
      <c r="U40" s="37" t="s">
        <v>132</v>
      </c>
      <c r="V40" s="18" t="s">
        <v>35</v>
      </c>
      <c r="W40" s="18" t="s">
        <v>35</v>
      </c>
      <c r="X40" s="18" t="s">
        <v>35</v>
      </c>
      <c r="Y40" s="23">
        <v>13006101</v>
      </c>
      <c r="Z40" s="27" t="s">
        <v>93</v>
      </c>
      <c r="AA40" s="28" t="s">
        <v>94</v>
      </c>
      <c r="AB40" s="23">
        <v>926.03</v>
      </c>
      <c r="AC40" s="23">
        <v>36.24</v>
      </c>
      <c r="AD40" s="23">
        <v>31.240000000000009</v>
      </c>
      <c r="AE40" s="23">
        <v>894.79</v>
      </c>
      <c r="AF40" s="23">
        <v>889.79</v>
      </c>
      <c r="AG40" s="23">
        <v>5</v>
      </c>
      <c r="AH40" s="38"/>
      <c r="AI40" s="32"/>
      <c r="AL40" s="33"/>
      <c r="AQ40" s="30"/>
      <c r="AR40" s="30"/>
      <c r="AS40" s="30"/>
    </row>
    <row r="41" spans="1:45" x14ac:dyDescent="0.25">
      <c r="A41" s="18">
        <v>38</v>
      </c>
      <c r="B41" s="20" t="s">
        <v>133</v>
      </c>
      <c r="C41" s="20">
        <v>72</v>
      </c>
      <c r="D41" s="20" t="s">
        <v>41</v>
      </c>
      <c r="E41" s="20" t="s">
        <v>134</v>
      </c>
      <c r="F41" s="20" t="s">
        <v>43</v>
      </c>
      <c r="G41" s="20" t="s">
        <v>131</v>
      </c>
      <c r="H41" s="20" t="s">
        <v>44</v>
      </c>
      <c r="I41" s="20" t="s">
        <v>45</v>
      </c>
      <c r="J41" s="20" t="s">
        <v>46</v>
      </c>
      <c r="K41" s="21">
        <v>589599.779904</v>
      </c>
      <c r="L41" s="21">
        <v>299826.901488</v>
      </c>
      <c r="M41" s="22">
        <v>136</v>
      </c>
      <c r="N41" s="22">
        <v>523</v>
      </c>
      <c r="O41" s="23">
        <v>2</v>
      </c>
      <c r="P41" s="23">
        <v>-555</v>
      </c>
      <c r="Q41" s="24">
        <v>896</v>
      </c>
      <c r="R41" s="25">
        <v>894.0421</v>
      </c>
      <c r="S41" s="25">
        <v>1.957873</v>
      </c>
      <c r="T41" s="26">
        <v>2</v>
      </c>
      <c r="U41" s="37" t="s">
        <v>135</v>
      </c>
      <c r="V41" s="18" t="s">
        <v>35</v>
      </c>
      <c r="W41" s="18" t="s">
        <v>35</v>
      </c>
      <c r="X41" s="18" t="s">
        <v>35</v>
      </c>
      <c r="Y41" s="18" t="s">
        <v>35</v>
      </c>
      <c r="Z41" s="27" t="s">
        <v>93</v>
      </c>
      <c r="AA41" s="28" t="s">
        <v>94</v>
      </c>
      <c r="AB41" s="23">
        <v>909.66</v>
      </c>
      <c r="AC41" s="23">
        <v>25.48</v>
      </c>
      <c r="AD41" s="23">
        <v>20.480000000000018</v>
      </c>
      <c r="AE41" s="23">
        <v>889.18</v>
      </c>
      <c r="AF41" s="23">
        <v>884.18</v>
      </c>
      <c r="AG41" s="23">
        <v>5</v>
      </c>
      <c r="AH41" s="38"/>
      <c r="AI41" s="32"/>
      <c r="AL41" s="33"/>
      <c r="AQ41" s="30"/>
      <c r="AR41" s="30"/>
      <c r="AS41" s="30"/>
    </row>
    <row r="42" spans="1:45" x14ac:dyDescent="0.25">
      <c r="A42" s="18">
        <v>39</v>
      </c>
      <c r="B42" s="19" t="s">
        <v>136</v>
      </c>
      <c r="C42" s="20">
        <v>73</v>
      </c>
      <c r="D42" s="19" t="s">
        <v>41</v>
      </c>
      <c r="E42" s="19" t="s">
        <v>137</v>
      </c>
      <c r="F42" s="19" t="s">
        <v>43</v>
      </c>
      <c r="G42" s="20" t="s">
        <v>131</v>
      </c>
      <c r="H42" s="20" t="s">
        <v>44</v>
      </c>
      <c r="I42" s="20" t="s">
        <v>45</v>
      </c>
      <c r="J42" s="20" t="s">
        <v>46</v>
      </c>
      <c r="K42" s="21">
        <v>589511.08005600004</v>
      </c>
      <c r="L42" s="21">
        <v>299734.3002</v>
      </c>
      <c r="M42" s="22">
        <v>137</v>
      </c>
      <c r="N42" s="22">
        <v>523</v>
      </c>
      <c r="O42" s="23">
        <v>2</v>
      </c>
      <c r="P42" s="23">
        <v>-555</v>
      </c>
      <c r="Q42" s="24">
        <v>893.2</v>
      </c>
      <c r="R42" s="25">
        <v>895.16049999999996</v>
      </c>
      <c r="S42" s="25">
        <v>-1.960499</v>
      </c>
      <c r="T42" s="26">
        <v>2</v>
      </c>
      <c r="U42" s="37" t="s">
        <v>138</v>
      </c>
      <c r="V42" s="18" t="s">
        <v>35</v>
      </c>
      <c r="W42" s="18" t="s">
        <v>35</v>
      </c>
      <c r="X42" s="18" t="s">
        <v>35</v>
      </c>
      <c r="Y42" s="18" t="s">
        <v>35</v>
      </c>
      <c r="Z42" s="27" t="s">
        <v>93</v>
      </c>
      <c r="AA42" s="28" t="s">
        <v>94</v>
      </c>
      <c r="AB42" s="23">
        <v>908.36</v>
      </c>
      <c r="AC42" s="23">
        <v>24.52</v>
      </c>
      <c r="AD42" s="23">
        <v>19.519999999999982</v>
      </c>
      <c r="AE42" s="23">
        <v>888.84</v>
      </c>
      <c r="AF42" s="23">
        <v>883.84</v>
      </c>
      <c r="AG42" s="23">
        <v>5</v>
      </c>
      <c r="AH42" s="38"/>
      <c r="AI42" s="32"/>
      <c r="AL42" s="33"/>
      <c r="AQ42" s="30"/>
      <c r="AR42" s="30"/>
      <c r="AS42" s="30"/>
    </row>
    <row r="43" spans="1:45" x14ac:dyDescent="0.25">
      <c r="A43" s="18">
        <v>40</v>
      </c>
      <c r="B43" s="20" t="s">
        <v>139</v>
      </c>
      <c r="C43" s="20">
        <v>74</v>
      </c>
      <c r="D43" s="20" t="s">
        <v>41</v>
      </c>
      <c r="E43" s="20" t="s">
        <v>140</v>
      </c>
      <c r="F43" s="20" t="s">
        <v>43</v>
      </c>
      <c r="G43" s="20" t="s">
        <v>131</v>
      </c>
      <c r="H43" s="20" t="s">
        <v>44</v>
      </c>
      <c r="I43" s="20" t="s">
        <v>45</v>
      </c>
      <c r="J43" s="20" t="s">
        <v>46</v>
      </c>
      <c r="K43" s="21">
        <v>589460.87949600001</v>
      </c>
      <c r="L43" s="21">
        <v>299717.10033599898</v>
      </c>
      <c r="M43" s="22">
        <v>137</v>
      </c>
      <c r="N43" s="22">
        <v>522</v>
      </c>
      <c r="O43" s="23">
        <v>2</v>
      </c>
      <c r="P43" s="23">
        <v>-555</v>
      </c>
      <c r="Q43" s="24">
        <v>895.5</v>
      </c>
      <c r="R43" s="25">
        <v>895.654</v>
      </c>
      <c r="S43" s="25">
        <v>-0.154034</v>
      </c>
      <c r="T43" s="26">
        <v>2</v>
      </c>
      <c r="U43" s="37" t="s">
        <v>141</v>
      </c>
      <c r="V43" s="18" t="s">
        <v>35</v>
      </c>
      <c r="W43" s="18" t="s">
        <v>35</v>
      </c>
      <c r="X43" s="18" t="s">
        <v>35</v>
      </c>
      <c r="Y43" s="23">
        <v>13006104</v>
      </c>
      <c r="Z43" s="27" t="s">
        <v>93</v>
      </c>
      <c r="AA43" s="28" t="s">
        <v>94</v>
      </c>
      <c r="AB43" s="23">
        <v>919.65</v>
      </c>
      <c r="AC43" s="23">
        <v>31.88</v>
      </c>
      <c r="AD43" s="23">
        <v>26.879999999999995</v>
      </c>
      <c r="AE43" s="23">
        <v>892.77</v>
      </c>
      <c r="AF43" s="23">
        <v>887.77</v>
      </c>
      <c r="AG43" s="23">
        <v>5</v>
      </c>
      <c r="AH43" s="38"/>
      <c r="AI43" s="32"/>
      <c r="AL43" s="33"/>
      <c r="AQ43" s="30"/>
      <c r="AR43" s="30"/>
      <c r="AS43" s="30"/>
    </row>
    <row r="44" spans="1:45" x14ac:dyDescent="0.25">
      <c r="A44" s="18">
        <v>41</v>
      </c>
      <c r="B44" s="20" t="s">
        <v>142</v>
      </c>
      <c r="C44" s="20">
        <v>75</v>
      </c>
      <c r="D44" s="19" t="s">
        <v>41</v>
      </c>
      <c r="E44" s="19" t="s">
        <v>143</v>
      </c>
      <c r="F44" s="19" t="s">
        <v>43</v>
      </c>
      <c r="G44" s="20" t="s">
        <v>131</v>
      </c>
      <c r="H44" s="20" t="s">
        <v>44</v>
      </c>
      <c r="I44" s="20" t="s">
        <v>45</v>
      </c>
      <c r="J44" s="20" t="s">
        <v>46</v>
      </c>
      <c r="K44" s="21">
        <v>589319.37914400001</v>
      </c>
      <c r="L44" s="21">
        <v>299751.50006400002</v>
      </c>
      <c r="M44" s="22">
        <v>137</v>
      </c>
      <c r="N44" s="22">
        <v>521</v>
      </c>
      <c r="O44" s="23">
        <v>2</v>
      </c>
      <c r="P44" s="23">
        <v>-555</v>
      </c>
      <c r="Q44" s="24">
        <v>911</v>
      </c>
      <c r="R44" s="25">
        <v>897.8338</v>
      </c>
      <c r="S44" s="25">
        <v>13.166219999999999</v>
      </c>
      <c r="T44" s="26">
        <v>2</v>
      </c>
      <c r="U44" s="37" t="s">
        <v>144</v>
      </c>
      <c r="V44" s="18" t="s">
        <v>35</v>
      </c>
      <c r="W44" s="18" t="s">
        <v>35</v>
      </c>
      <c r="X44" s="18" t="s">
        <v>35</v>
      </c>
      <c r="Y44" s="18" t="s">
        <v>35</v>
      </c>
      <c r="Z44" s="27" t="s">
        <v>93</v>
      </c>
      <c r="AA44" s="28" t="s">
        <v>94</v>
      </c>
      <c r="AB44" s="23">
        <v>962.34</v>
      </c>
      <c r="AC44" s="23">
        <v>58.96</v>
      </c>
      <c r="AD44" s="23">
        <v>53.960000000000036</v>
      </c>
      <c r="AE44" s="23">
        <v>908.38</v>
      </c>
      <c r="AF44" s="23">
        <v>903.38</v>
      </c>
      <c r="AG44" s="23">
        <v>5</v>
      </c>
      <c r="AH44" s="38"/>
      <c r="AL44" s="33"/>
      <c r="AQ44" s="30"/>
      <c r="AR44" s="30"/>
      <c r="AS44" s="30"/>
    </row>
    <row r="45" spans="1:45" x14ac:dyDescent="0.25">
      <c r="A45" s="18">
        <v>42</v>
      </c>
      <c r="B45" s="20" t="s">
        <v>145</v>
      </c>
      <c r="C45" s="20">
        <v>76</v>
      </c>
      <c r="D45" s="20" t="s">
        <v>41</v>
      </c>
      <c r="E45" s="20" t="s">
        <v>146</v>
      </c>
      <c r="F45" s="20" t="s">
        <v>43</v>
      </c>
      <c r="G45" s="20" t="s">
        <v>131</v>
      </c>
      <c r="H45" s="20" t="s">
        <v>44</v>
      </c>
      <c r="I45" s="20" t="s">
        <v>45</v>
      </c>
      <c r="J45" s="20" t="s">
        <v>46</v>
      </c>
      <c r="K45" s="21">
        <v>589319.37914400001</v>
      </c>
      <c r="L45" s="21">
        <v>299904.89980800002</v>
      </c>
      <c r="M45" s="22">
        <v>136</v>
      </c>
      <c r="N45" s="22">
        <v>521</v>
      </c>
      <c r="O45" s="23">
        <v>2</v>
      </c>
      <c r="P45" s="23">
        <v>-555</v>
      </c>
      <c r="Q45" s="24">
        <v>913.3</v>
      </c>
      <c r="R45" s="25">
        <v>897.03340000000003</v>
      </c>
      <c r="S45" s="25">
        <v>16.266570000000002</v>
      </c>
      <c r="T45" s="26">
        <v>2</v>
      </c>
      <c r="U45" s="37" t="s">
        <v>147</v>
      </c>
      <c r="V45" s="18" t="s">
        <v>35</v>
      </c>
      <c r="W45" s="18" t="s">
        <v>35</v>
      </c>
      <c r="X45" s="18" t="s">
        <v>35</v>
      </c>
      <c r="Y45" s="18" t="s">
        <v>35</v>
      </c>
      <c r="Z45" s="27" t="s">
        <v>93</v>
      </c>
      <c r="AA45" s="28" t="s">
        <v>94</v>
      </c>
      <c r="AB45" s="23">
        <v>962.02</v>
      </c>
      <c r="AC45" s="23">
        <v>54.7</v>
      </c>
      <c r="AD45" s="23">
        <v>49.700000000000045</v>
      </c>
      <c r="AE45" s="23">
        <v>912.31999999999994</v>
      </c>
      <c r="AF45" s="23">
        <v>907.31999999999994</v>
      </c>
      <c r="AG45" s="23">
        <v>5</v>
      </c>
      <c r="AH45" s="38"/>
      <c r="AL45" s="33"/>
      <c r="AQ45" s="30"/>
      <c r="AR45" s="30"/>
      <c r="AS45" s="30"/>
    </row>
    <row r="46" spans="1:45" x14ac:dyDescent="0.25">
      <c r="A46" s="18">
        <v>43</v>
      </c>
      <c r="B46" s="19" t="s">
        <v>148</v>
      </c>
      <c r="C46" s="20">
        <v>77</v>
      </c>
      <c r="D46" s="19" t="s">
        <v>41</v>
      </c>
      <c r="E46" s="19" t="s">
        <v>149</v>
      </c>
      <c r="F46" s="19" t="s">
        <v>43</v>
      </c>
      <c r="G46" s="20" t="s">
        <v>131</v>
      </c>
      <c r="H46" s="20" t="s">
        <v>44</v>
      </c>
      <c r="I46" s="20" t="s">
        <v>45</v>
      </c>
      <c r="J46" s="20" t="s">
        <v>46</v>
      </c>
      <c r="K46" s="21">
        <v>589374.88017599902</v>
      </c>
      <c r="L46" s="21">
        <v>300055.699608</v>
      </c>
      <c r="M46" s="22">
        <v>134</v>
      </c>
      <c r="N46" s="22">
        <v>521</v>
      </c>
      <c r="O46" s="23">
        <v>2</v>
      </c>
      <c r="P46" s="23">
        <v>-555</v>
      </c>
      <c r="Q46" s="24">
        <v>899.4</v>
      </c>
      <c r="R46" s="25">
        <v>894.77170000000001</v>
      </c>
      <c r="S46" s="25">
        <v>4.6282930000000002</v>
      </c>
      <c r="T46" s="26">
        <v>2</v>
      </c>
      <c r="U46" s="37" t="s">
        <v>150</v>
      </c>
      <c r="V46" s="18" t="s">
        <v>35</v>
      </c>
      <c r="W46" s="18" t="s">
        <v>35</v>
      </c>
      <c r="X46" s="18" t="s">
        <v>35</v>
      </c>
      <c r="Y46" s="18" t="s">
        <v>35</v>
      </c>
      <c r="Z46" s="27" t="s">
        <v>93</v>
      </c>
      <c r="AA46" s="28" t="s">
        <v>94</v>
      </c>
      <c r="AB46" s="23">
        <v>928.98</v>
      </c>
      <c r="AC46" s="23">
        <v>36.22</v>
      </c>
      <c r="AD46" s="23">
        <v>31.220000000000027</v>
      </c>
      <c r="AE46" s="23">
        <v>897.76</v>
      </c>
      <c r="AF46" s="23">
        <v>892.76</v>
      </c>
      <c r="AG46" s="23">
        <v>5</v>
      </c>
      <c r="AH46" s="38"/>
      <c r="AL46" s="33"/>
      <c r="AQ46" s="30"/>
      <c r="AR46" s="30"/>
      <c r="AS46" s="30"/>
    </row>
    <row r="47" spans="1:45" x14ac:dyDescent="0.25">
      <c r="A47" s="18">
        <v>44</v>
      </c>
      <c r="B47" s="20" t="s">
        <v>151</v>
      </c>
      <c r="C47" s="20">
        <v>78</v>
      </c>
      <c r="D47" s="19" t="s">
        <v>41</v>
      </c>
      <c r="E47" s="19" t="s">
        <v>152</v>
      </c>
      <c r="F47" s="19" t="s">
        <v>43</v>
      </c>
      <c r="G47" s="20" t="s">
        <v>131</v>
      </c>
      <c r="H47" s="20" t="s">
        <v>44</v>
      </c>
      <c r="I47" s="20" t="s">
        <v>45</v>
      </c>
      <c r="J47" s="20" t="s">
        <v>46</v>
      </c>
      <c r="K47" s="21">
        <v>589329.98008799902</v>
      </c>
      <c r="L47" s="21">
        <v>300162.90081600001</v>
      </c>
      <c r="M47" s="22">
        <v>133</v>
      </c>
      <c r="N47" s="22">
        <v>521</v>
      </c>
      <c r="O47" s="23">
        <v>2</v>
      </c>
      <c r="P47" s="23">
        <v>-555</v>
      </c>
      <c r="Q47" s="24">
        <v>896.3</v>
      </c>
      <c r="R47" s="25">
        <v>894.36839999999995</v>
      </c>
      <c r="S47" s="25">
        <v>1.93157</v>
      </c>
      <c r="T47" s="26">
        <v>2</v>
      </c>
      <c r="U47" s="37" t="s">
        <v>153</v>
      </c>
      <c r="V47" s="18" t="s">
        <v>35</v>
      </c>
      <c r="W47" s="18" t="s">
        <v>35</v>
      </c>
      <c r="X47" s="18" t="s">
        <v>35</v>
      </c>
      <c r="Y47" s="18" t="s">
        <v>35</v>
      </c>
      <c r="Z47" s="27" t="s">
        <v>93</v>
      </c>
      <c r="AA47" s="28" t="s">
        <v>94</v>
      </c>
      <c r="AB47" s="23">
        <v>911.57</v>
      </c>
      <c r="AC47" s="23">
        <v>21.98</v>
      </c>
      <c r="AD47" s="23">
        <v>16.980000000000018</v>
      </c>
      <c r="AE47" s="23">
        <v>894.59</v>
      </c>
      <c r="AF47" s="23">
        <v>889.59</v>
      </c>
      <c r="AG47" s="23">
        <v>5</v>
      </c>
      <c r="AH47" s="38"/>
      <c r="AL47" s="33"/>
      <c r="AQ47" s="30"/>
      <c r="AR47" s="30"/>
      <c r="AS47" s="30"/>
    </row>
    <row r="48" spans="1:45" x14ac:dyDescent="0.25">
      <c r="A48" s="18">
        <v>45</v>
      </c>
      <c r="B48" s="20" t="s">
        <v>154</v>
      </c>
      <c r="C48" s="20">
        <v>79</v>
      </c>
      <c r="D48" s="19" t="s">
        <v>41</v>
      </c>
      <c r="E48" s="19" t="s">
        <v>155</v>
      </c>
      <c r="F48" s="19" t="s">
        <v>43</v>
      </c>
      <c r="G48" s="20" t="s">
        <v>131</v>
      </c>
      <c r="H48" s="20" t="s">
        <v>44</v>
      </c>
      <c r="I48" s="20" t="s">
        <v>45</v>
      </c>
      <c r="J48" s="20" t="s">
        <v>46</v>
      </c>
      <c r="K48" s="21">
        <v>589516.47806400002</v>
      </c>
      <c r="L48" s="21">
        <v>300143.10100800003</v>
      </c>
      <c r="M48" s="22">
        <v>133</v>
      </c>
      <c r="N48" s="22">
        <v>523</v>
      </c>
      <c r="O48" s="23">
        <v>2</v>
      </c>
      <c r="P48" s="23">
        <v>-555</v>
      </c>
      <c r="Q48" s="24">
        <v>886.7</v>
      </c>
      <c r="R48" s="25">
        <v>892.30349999999999</v>
      </c>
      <c r="S48" s="25">
        <v>-5.6034990000000002</v>
      </c>
      <c r="T48" s="26">
        <v>2</v>
      </c>
      <c r="U48" s="37" t="s">
        <v>156</v>
      </c>
      <c r="V48" s="18" t="s">
        <v>35</v>
      </c>
      <c r="W48" s="18" t="s">
        <v>35</v>
      </c>
      <c r="X48" s="18" t="s">
        <v>35</v>
      </c>
      <c r="Y48" s="23">
        <v>13006109</v>
      </c>
      <c r="Z48" s="27" t="s">
        <v>93</v>
      </c>
      <c r="AA48" s="28" t="s">
        <v>94</v>
      </c>
      <c r="AB48" s="23">
        <v>914.07</v>
      </c>
      <c r="AC48" s="23">
        <v>32.5</v>
      </c>
      <c r="AD48" s="23">
        <v>27.5</v>
      </c>
      <c r="AE48" s="23">
        <v>886.57</v>
      </c>
      <c r="AF48" s="23">
        <v>881.57</v>
      </c>
      <c r="AG48" s="23">
        <v>5</v>
      </c>
      <c r="AH48" s="38"/>
      <c r="AL48" s="33"/>
      <c r="AQ48" s="30"/>
      <c r="AR48" s="30"/>
      <c r="AS48" s="30"/>
    </row>
    <row r="49" spans="1:45" x14ac:dyDescent="0.25">
      <c r="A49" s="18">
        <v>46</v>
      </c>
      <c r="B49" s="20" t="s">
        <v>157</v>
      </c>
      <c r="C49" s="20">
        <v>80</v>
      </c>
      <c r="D49" s="19" t="s">
        <v>41</v>
      </c>
      <c r="E49" s="19" t="s">
        <v>158</v>
      </c>
      <c r="F49" s="19" t="s">
        <v>43</v>
      </c>
      <c r="G49" s="20" t="s">
        <v>131</v>
      </c>
      <c r="H49" s="34" t="s">
        <v>44</v>
      </c>
      <c r="I49" s="34" t="s">
        <v>45</v>
      </c>
      <c r="J49" s="20" t="s">
        <v>46</v>
      </c>
      <c r="K49" s="21">
        <v>589503.17963999906</v>
      </c>
      <c r="L49" s="21">
        <v>300141.70197599899</v>
      </c>
      <c r="M49" s="22">
        <v>133</v>
      </c>
      <c r="N49" s="22">
        <v>523</v>
      </c>
      <c r="O49" s="23">
        <v>5</v>
      </c>
      <c r="P49" s="23">
        <v>-555</v>
      </c>
      <c r="Q49" s="24">
        <v>886.0367</v>
      </c>
      <c r="R49" s="25">
        <v>887.31669999999997</v>
      </c>
      <c r="S49" s="25">
        <v>-1.2799750000000001</v>
      </c>
      <c r="T49" s="26">
        <v>2</v>
      </c>
      <c r="U49" s="39" t="s">
        <v>159</v>
      </c>
      <c r="V49" s="18" t="s">
        <v>35</v>
      </c>
      <c r="W49" s="18" t="s">
        <v>35</v>
      </c>
      <c r="X49" s="18" t="s">
        <v>35</v>
      </c>
      <c r="Y49" s="18" t="s">
        <v>35</v>
      </c>
      <c r="Z49" s="27" t="s">
        <v>93</v>
      </c>
      <c r="AA49" s="28" t="s">
        <v>94</v>
      </c>
      <c r="AB49" s="28">
        <v>913.01</v>
      </c>
      <c r="AC49" s="28">
        <v>162</v>
      </c>
      <c r="AD49" s="28">
        <v>62</v>
      </c>
      <c r="AE49" s="28">
        <v>851.01</v>
      </c>
      <c r="AF49" s="28">
        <v>751.01</v>
      </c>
      <c r="AG49" s="28">
        <v>100</v>
      </c>
      <c r="AH49" s="40"/>
      <c r="AL49" s="33"/>
      <c r="AQ49" s="30"/>
      <c r="AR49" s="30"/>
      <c r="AS49" s="30"/>
    </row>
    <row r="50" spans="1:45" x14ac:dyDescent="0.25">
      <c r="A50" s="18">
        <v>47</v>
      </c>
      <c r="B50" s="20" t="s">
        <v>160</v>
      </c>
      <c r="C50" s="20">
        <v>81</v>
      </c>
      <c r="D50" s="19" t="s">
        <v>41</v>
      </c>
      <c r="E50" s="19" t="s">
        <v>161</v>
      </c>
      <c r="F50" s="19" t="s">
        <v>43</v>
      </c>
      <c r="G50" s="20" t="s">
        <v>131</v>
      </c>
      <c r="H50" s="20" t="s">
        <v>44</v>
      </c>
      <c r="I50" s="20" t="s">
        <v>45</v>
      </c>
      <c r="J50" s="20" t="s">
        <v>46</v>
      </c>
      <c r="K50" s="21">
        <v>589614.27923999901</v>
      </c>
      <c r="L50" s="21">
        <v>300025.301903999</v>
      </c>
      <c r="M50" s="22">
        <v>134</v>
      </c>
      <c r="N50" s="22">
        <v>524</v>
      </c>
      <c r="O50" s="23">
        <v>2</v>
      </c>
      <c r="P50" s="23">
        <v>-555</v>
      </c>
      <c r="Q50" s="24">
        <v>892.9</v>
      </c>
      <c r="R50" s="25">
        <v>892.67280000000005</v>
      </c>
      <c r="S50" s="25">
        <v>0.227213</v>
      </c>
      <c r="T50" s="26">
        <v>2</v>
      </c>
      <c r="U50" s="37" t="s">
        <v>162</v>
      </c>
      <c r="V50" s="18" t="s">
        <v>35</v>
      </c>
      <c r="W50" s="18" t="s">
        <v>35</v>
      </c>
      <c r="X50" s="18" t="s">
        <v>35</v>
      </c>
      <c r="Y50" s="18" t="s">
        <v>35</v>
      </c>
      <c r="Z50" s="27" t="s">
        <v>93</v>
      </c>
      <c r="AA50" s="28" t="s">
        <v>94</v>
      </c>
      <c r="AB50" s="23">
        <v>907.65</v>
      </c>
      <c r="AC50" s="23">
        <v>27.29</v>
      </c>
      <c r="AD50" s="23">
        <v>22.289999999999964</v>
      </c>
      <c r="AE50" s="23">
        <v>885.36</v>
      </c>
      <c r="AF50" s="23">
        <v>880.36</v>
      </c>
      <c r="AG50" s="23">
        <v>5</v>
      </c>
      <c r="AH50" s="38"/>
      <c r="AL50" s="33"/>
      <c r="AQ50" s="30"/>
      <c r="AR50" s="30"/>
      <c r="AS50" s="30"/>
    </row>
    <row r="51" spans="1:45" x14ac:dyDescent="0.25">
      <c r="A51" s="18">
        <v>48</v>
      </c>
      <c r="B51" s="20" t="s">
        <v>163</v>
      </c>
      <c r="C51" s="20">
        <v>82</v>
      </c>
      <c r="D51" s="19" t="s">
        <v>41</v>
      </c>
      <c r="E51" s="19" t="s">
        <v>164</v>
      </c>
      <c r="F51" s="19" t="s">
        <v>43</v>
      </c>
      <c r="G51" s="20" t="s">
        <v>131</v>
      </c>
      <c r="H51" s="20" t="s">
        <v>44</v>
      </c>
      <c r="I51" s="20" t="s">
        <v>45</v>
      </c>
      <c r="J51" s="20" t="s">
        <v>46</v>
      </c>
      <c r="K51" s="21">
        <v>589474.08038399904</v>
      </c>
      <c r="L51" s="21">
        <v>299952.50042400003</v>
      </c>
      <c r="M51" s="22">
        <v>135</v>
      </c>
      <c r="N51" s="22">
        <v>522</v>
      </c>
      <c r="O51" s="23">
        <v>2</v>
      </c>
      <c r="P51" s="23">
        <v>-555</v>
      </c>
      <c r="Q51" s="24">
        <v>894.5</v>
      </c>
      <c r="R51" s="25">
        <v>894.29729999999995</v>
      </c>
      <c r="S51" s="25">
        <v>0.20274</v>
      </c>
      <c r="T51" s="26">
        <v>2</v>
      </c>
      <c r="U51" s="37" t="s">
        <v>165</v>
      </c>
      <c r="V51" s="18" t="s">
        <v>35</v>
      </c>
      <c r="W51" s="18" t="s">
        <v>35</v>
      </c>
      <c r="X51" s="18" t="s">
        <v>35</v>
      </c>
      <c r="Y51" s="18" t="s">
        <v>35</v>
      </c>
      <c r="Z51" s="27" t="s">
        <v>93</v>
      </c>
      <c r="AA51" s="28" t="s">
        <v>94</v>
      </c>
      <c r="AB51" s="23">
        <v>909.75</v>
      </c>
      <c r="AC51" s="23">
        <v>18.420000000000002</v>
      </c>
      <c r="AD51" s="23">
        <v>13.419999999999959</v>
      </c>
      <c r="AE51" s="23">
        <v>896.33</v>
      </c>
      <c r="AF51" s="23">
        <v>891.33</v>
      </c>
      <c r="AG51" s="23">
        <v>5</v>
      </c>
      <c r="AH51" s="38"/>
      <c r="AL51" s="33"/>
      <c r="AQ51" s="30"/>
      <c r="AR51" s="30"/>
      <c r="AS51" s="30"/>
    </row>
    <row r="52" spans="1:45" x14ac:dyDescent="0.25">
      <c r="A52" s="18">
        <v>49</v>
      </c>
      <c r="B52" s="20" t="s">
        <v>166</v>
      </c>
      <c r="C52" s="20">
        <v>83</v>
      </c>
      <c r="D52" s="20" t="s">
        <v>41</v>
      </c>
      <c r="E52" s="20" t="s">
        <v>167</v>
      </c>
      <c r="F52" s="20" t="s">
        <v>43</v>
      </c>
      <c r="G52" s="20" t="s">
        <v>131</v>
      </c>
      <c r="H52" s="20" t="s">
        <v>44</v>
      </c>
      <c r="I52" s="20" t="s">
        <v>45</v>
      </c>
      <c r="J52" s="20" t="s">
        <v>46</v>
      </c>
      <c r="K52" s="21">
        <v>589526.17984800006</v>
      </c>
      <c r="L52" s="21">
        <v>299551.600031999</v>
      </c>
      <c r="M52" s="22">
        <v>139</v>
      </c>
      <c r="N52" s="22">
        <v>523</v>
      </c>
      <c r="O52" s="23">
        <v>3</v>
      </c>
      <c r="P52" s="23">
        <v>-555</v>
      </c>
      <c r="Q52" s="24">
        <v>886.5</v>
      </c>
      <c r="R52" s="25">
        <v>895.86500000000001</v>
      </c>
      <c r="S52" s="25">
        <v>-9.3649579999999997</v>
      </c>
      <c r="T52" s="26">
        <v>2</v>
      </c>
      <c r="U52" s="37" t="s">
        <v>168</v>
      </c>
      <c r="V52" s="18" t="s">
        <v>35</v>
      </c>
      <c r="W52" s="18" t="s">
        <v>35</v>
      </c>
      <c r="X52" s="18" t="s">
        <v>35</v>
      </c>
      <c r="Y52" s="18" t="s">
        <v>35</v>
      </c>
      <c r="Z52" s="27">
        <v>39448</v>
      </c>
      <c r="AA52" s="28" t="s">
        <v>47</v>
      </c>
      <c r="AB52" s="23">
        <v>912.38</v>
      </c>
      <c r="AC52" s="23">
        <v>162</v>
      </c>
      <c r="AD52" s="23">
        <v>62</v>
      </c>
      <c r="AE52" s="23">
        <v>850.38</v>
      </c>
      <c r="AF52" s="23">
        <v>750.38</v>
      </c>
      <c r="AG52" s="23">
        <v>100</v>
      </c>
      <c r="AH52" s="38"/>
      <c r="AL52" s="33"/>
      <c r="AQ52" s="30"/>
      <c r="AR52" s="30"/>
      <c r="AS52" s="30"/>
    </row>
    <row r="53" spans="1:45" x14ac:dyDescent="0.25">
      <c r="A53" s="18">
        <v>50</v>
      </c>
      <c r="B53" s="20" t="s">
        <v>169</v>
      </c>
      <c r="C53" s="20">
        <v>84</v>
      </c>
      <c r="D53" s="20" t="s">
        <v>51</v>
      </c>
      <c r="E53" s="20" t="s">
        <v>170</v>
      </c>
      <c r="F53" s="20" t="s">
        <v>43</v>
      </c>
      <c r="G53" s="20" t="s">
        <v>171</v>
      </c>
      <c r="H53" s="20" t="s">
        <v>44</v>
      </c>
      <c r="I53" s="20" t="s">
        <v>172</v>
      </c>
      <c r="J53" s="20" t="s">
        <v>46</v>
      </c>
      <c r="K53" s="21">
        <v>576989.332176</v>
      </c>
      <c r="L53" s="21">
        <v>293309.45757600002</v>
      </c>
      <c r="M53" s="22">
        <v>196</v>
      </c>
      <c r="N53" s="22">
        <v>409</v>
      </c>
      <c r="O53" s="23">
        <v>6</v>
      </c>
      <c r="P53" s="23">
        <v>-555</v>
      </c>
      <c r="Q53" s="24">
        <v>862.77</v>
      </c>
      <c r="R53" s="25">
        <v>861.12099999999998</v>
      </c>
      <c r="S53" s="25">
        <v>1.648989</v>
      </c>
      <c r="T53" s="26">
        <v>15</v>
      </c>
      <c r="U53" s="23" t="s">
        <v>173</v>
      </c>
      <c r="V53" s="18" t="s">
        <v>35</v>
      </c>
      <c r="W53" s="18" t="s">
        <v>35</v>
      </c>
      <c r="X53" s="18" t="s">
        <v>35</v>
      </c>
      <c r="Y53" s="23" t="s">
        <v>2674</v>
      </c>
      <c r="Z53" s="27">
        <v>40199</v>
      </c>
      <c r="AA53" s="28" t="s">
        <v>47</v>
      </c>
      <c r="AB53" s="23">
        <v>933</v>
      </c>
      <c r="AC53" s="23">
        <v>95</v>
      </c>
      <c r="AD53" s="23">
        <v>90</v>
      </c>
      <c r="AE53" s="23">
        <v>843</v>
      </c>
      <c r="AF53" s="23">
        <v>838</v>
      </c>
      <c r="AG53" s="23">
        <v>5</v>
      </c>
      <c r="AH53" s="20"/>
      <c r="AL53" s="33"/>
      <c r="AQ53" s="30"/>
      <c r="AR53" s="30"/>
      <c r="AS53" s="30"/>
    </row>
    <row r="54" spans="1:45" x14ac:dyDescent="0.25">
      <c r="A54" s="18">
        <v>51</v>
      </c>
      <c r="B54" s="20" t="s">
        <v>174</v>
      </c>
      <c r="C54" s="20">
        <v>85</v>
      </c>
      <c r="D54" s="20" t="s">
        <v>51</v>
      </c>
      <c r="E54" s="20" t="s">
        <v>170</v>
      </c>
      <c r="F54" s="20" t="s">
        <v>43</v>
      </c>
      <c r="G54" s="20" t="s">
        <v>171</v>
      </c>
      <c r="H54" s="20" t="s">
        <v>44</v>
      </c>
      <c r="I54" s="20" t="s">
        <v>172</v>
      </c>
      <c r="J54" s="20" t="s">
        <v>46</v>
      </c>
      <c r="K54" s="21">
        <v>576990.02711999905</v>
      </c>
      <c r="L54" s="21">
        <v>293284.15003199899</v>
      </c>
      <c r="M54" s="22">
        <v>196</v>
      </c>
      <c r="N54" s="22">
        <v>409</v>
      </c>
      <c r="O54" s="23">
        <v>9</v>
      </c>
      <c r="P54" s="23">
        <v>-555</v>
      </c>
      <c r="Q54" s="24">
        <v>853.26</v>
      </c>
      <c r="R54" s="25">
        <v>860.71789999999999</v>
      </c>
      <c r="S54" s="25">
        <v>-7.4578499999999996</v>
      </c>
      <c r="T54" s="26">
        <v>15</v>
      </c>
      <c r="U54" s="23" t="s">
        <v>175</v>
      </c>
      <c r="V54" s="18" t="s">
        <v>35</v>
      </c>
      <c r="W54" s="18" t="s">
        <v>35</v>
      </c>
      <c r="X54" s="18" t="s">
        <v>35</v>
      </c>
      <c r="Y54" s="23" t="s">
        <v>2675</v>
      </c>
      <c r="Z54" s="27">
        <v>40199</v>
      </c>
      <c r="AA54" s="28" t="s">
        <v>47</v>
      </c>
      <c r="AB54" s="23">
        <v>933</v>
      </c>
      <c r="AC54" s="23">
        <v>212</v>
      </c>
      <c r="AD54" s="23">
        <v>207</v>
      </c>
      <c r="AE54" s="23">
        <v>726</v>
      </c>
      <c r="AF54" s="23">
        <v>721</v>
      </c>
      <c r="AG54" s="23">
        <v>5</v>
      </c>
      <c r="AH54" s="20"/>
      <c r="AL54" s="33"/>
      <c r="AQ54" s="30"/>
      <c r="AR54" s="30"/>
      <c r="AS54" s="30"/>
    </row>
    <row r="55" spans="1:45" x14ac:dyDescent="0.25">
      <c r="A55" s="18">
        <v>52</v>
      </c>
      <c r="B55" s="19" t="s">
        <v>176</v>
      </c>
      <c r="C55" s="20">
        <v>86</v>
      </c>
      <c r="D55" s="19" t="s">
        <v>51</v>
      </c>
      <c r="E55" s="19" t="s">
        <v>170</v>
      </c>
      <c r="F55" s="19" t="s">
        <v>43</v>
      </c>
      <c r="G55" s="20" t="s">
        <v>171</v>
      </c>
      <c r="H55" s="20" t="s">
        <v>44</v>
      </c>
      <c r="I55" s="20" t="s">
        <v>172</v>
      </c>
      <c r="J55" s="20" t="s">
        <v>46</v>
      </c>
      <c r="K55" s="21">
        <v>576989.51505599904</v>
      </c>
      <c r="L55" s="21">
        <v>293303.63894400001</v>
      </c>
      <c r="M55" s="22">
        <v>196</v>
      </c>
      <c r="N55" s="22">
        <v>409</v>
      </c>
      <c r="O55" s="23">
        <v>10</v>
      </c>
      <c r="P55" s="23">
        <v>-555</v>
      </c>
      <c r="Q55" s="24">
        <v>853.4</v>
      </c>
      <c r="R55" s="25">
        <v>860.59810000000004</v>
      </c>
      <c r="S55" s="25">
        <v>-7.1980719999999998</v>
      </c>
      <c r="T55" s="26">
        <v>15</v>
      </c>
      <c r="U55" s="23" t="s">
        <v>177</v>
      </c>
      <c r="V55" s="18" t="s">
        <v>35</v>
      </c>
      <c r="W55" s="18" t="s">
        <v>35</v>
      </c>
      <c r="X55" s="18" t="s">
        <v>35</v>
      </c>
      <c r="Y55" s="23" t="s">
        <v>2676</v>
      </c>
      <c r="Z55" s="27">
        <v>40199</v>
      </c>
      <c r="AA55" s="28" t="s">
        <v>47</v>
      </c>
      <c r="AB55" s="23">
        <v>933</v>
      </c>
      <c r="AC55" s="23">
        <v>273</v>
      </c>
      <c r="AD55" s="23">
        <v>268</v>
      </c>
      <c r="AE55" s="23">
        <v>665</v>
      </c>
      <c r="AF55" s="23">
        <v>660</v>
      </c>
      <c r="AG55" s="23">
        <v>5</v>
      </c>
      <c r="AH55" s="20"/>
      <c r="AL55" s="33"/>
      <c r="AQ55" s="30"/>
      <c r="AR55" s="30"/>
      <c r="AS55" s="30"/>
    </row>
    <row r="56" spans="1:45" x14ac:dyDescent="0.25">
      <c r="A56" s="18">
        <v>53</v>
      </c>
      <c r="B56" s="20" t="s">
        <v>178</v>
      </c>
      <c r="C56" s="20">
        <v>87</v>
      </c>
      <c r="D56" s="20" t="s">
        <v>51</v>
      </c>
      <c r="E56" s="20" t="s">
        <v>170</v>
      </c>
      <c r="F56" s="20" t="s">
        <v>43</v>
      </c>
      <c r="G56" s="20" t="s">
        <v>171</v>
      </c>
      <c r="H56" s="20" t="s">
        <v>44</v>
      </c>
      <c r="I56" s="20" t="s">
        <v>172</v>
      </c>
      <c r="J56" s="20" t="s">
        <v>46</v>
      </c>
      <c r="K56" s="21">
        <v>576990.25876800006</v>
      </c>
      <c r="L56" s="21">
        <v>293304.79718400002</v>
      </c>
      <c r="M56" s="22">
        <v>196</v>
      </c>
      <c r="N56" s="22">
        <v>409</v>
      </c>
      <c r="O56" s="23">
        <v>12</v>
      </c>
      <c r="P56" s="23">
        <v>-555</v>
      </c>
      <c r="Q56" s="24">
        <v>813.4</v>
      </c>
      <c r="R56" s="25">
        <v>821.35119999999995</v>
      </c>
      <c r="S56" s="25">
        <v>-7.9511669999999999</v>
      </c>
      <c r="T56" s="26">
        <v>15</v>
      </c>
      <c r="U56" s="23" t="s">
        <v>179</v>
      </c>
      <c r="V56" s="18" t="s">
        <v>35</v>
      </c>
      <c r="W56" s="18" t="s">
        <v>35</v>
      </c>
      <c r="X56" s="18" t="s">
        <v>35</v>
      </c>
      <c r="Y56" s="23" t="s">
        <v>2677</v>
      </c>
      <c r="Z56" s="27">
        <v>40199</v>
      </c>
      <c r="AA56" s="28" t="s">
        <v>47</v>
      </c>
      <c r="AB56" s="23">
        <v>933</v>
      </c>
      <c r="AC56" s="23">
        <v>305</v>
      </c>
      <c r="AD56" s="23">
        <v>300</v>
      </c>
      <c r="AE56" s="23">
        <v>633</v>
      </c>
      <c r="AF56" s="23">
        <v>628</v>
      </c>
      <c r="AG56" s="23">
        <v>5</v>
      </c>
      <c r="AH56" s="20"/>
      <c r="AL56" s="33"/>
      <c r="AQ56" s="30"/>
      <c r="AR56" s="30"/>
      <c r="AS56" s="30"/>
    </row>
    <row r="57" spans="1:45" x14ac:dyDescent="0.25">
      <c r="A57" s="18">
        <v>54</v>
      </c>
      <c r="B57" s="20" t="s">
        <v>180</v>
      </c>
      <c r="C57" s="20">
        <v>92</v>
      </c>
      <c r="D57" s="20" t="s">
        <v>51</v>
      </c>
      <c r="E57" s="20" t="s">
        <v>181</v>
      </c>
      <c r="F57" s="20" t="s">
        <v>43</v>
      </c>
      <c r="G57" s="20" t="s">
        <v>53</v>
      </c>
      <c r="H57" s="41" t="s">
        <v>44</v>
      </c>
      <c r="I57" s="20" t="s">
        <v>45</v>
      </c>
      <c r="J57" s="20" t="s">
        <v>46</v>
      </c>
      <c r="K57" s="21">
        <v>567477.133776</v>
      </c>
      <c r="L57" s="21">
        <v>282216.56332800002</v>
      </c>
      <c r="M57" s="22">
        <v>297</v>
      </c>
      <c r="N57" s="22">
        <v>322</v>
      </c>
      <c r="O57" s="23">
        <v>1</v>
      </c>
      <c r="P57" s="23">
        <v>-555</v>
      </c>
      <c r="Q57" s="24">
        <v>871.36</v>
      </c>
      <c r="R57" s="25">
        <v>862.37009999999998</v>
      </c>
      <c r="S57" s="25">
        <v>8.9898600000000002</v>
      </c>
      <c r="T57" s="26">
        <v>15</v>
      </c>
      <c r="U57" s="18" t="s">
        <v>35</v>
      </c>
      <c r="V57" s="23" t="s">
        <v>182</v>
      </c>
      <c r="W57" s="18" t="s">
        <v>35</v>
      </c>
      <c r="X57" s="18" t="s">
        <v>35</v>
      </c>
      <c r="Y57" s="18" t="s">
        <v>35</v>
      </c>
      <c r="Z57" s="42" t="s">
        <v>183</v>
      </c>
      <c r="AA57" s="28" t="s">
        <v>94</v>
      </c>
      <c r="AB57" s="23">
        <v>873.25</v>
      </c>
      <c r="AC57" s="23">
        <v>44</v>
      </c>
      <c r="AD57" s="23">
        <v>39</v>
      </c>
      <c r="AE57" s="23">
        <v>834.25</v>
      </c>
      <c r="AF57" s="23">
        <v>829.25</v>
      </c>
      <c r="AG57" s="23">
        <v>5</v>
      </c>
      <c r="AH57" s="20"/>
      <c r="AL57" s="33"/>
      <c r="AQ57" s="30"/>
      <c r="AR57" s="30"/>
      <c r="AS57" s="30"/>
    </row>
    <row r="58" spans="1:45" x14ac:dyDescent="0.25">
      <c r="A58" s="18">
        <v>55</v>
      </c>
      <c r="B58" s="20" t="s">
        <v>184</v>
      </c>
      <c r="C58" s="20">
        <v>93</v>
      </c>
      <c r="D58" s="20" t="s">
        <v>51</v>
      </c>
      <c r="E58" s="20" t="s">
        <v>185</v>
      </c>
      <c r="F58" s="20" t="s">
        <v>43</v>
      </c>
      <c r="G58" s="20" t="s">
        <v>53</v>
      </c>
      <c r="H58" s="41" t="s">
        <v>44</v>
      </c>
      <c r="I58" s="20" t="s">
        <v>45</v>
      </c>
      <c r="J58" s="20" t="s">
        <v>46</v>
      </c>
      <c r="K58" s="21">
        <v>567473.1348</v>
      </c>
      <c r="L58" s="21">
        <v>282113.565311999</v>
      </c>
      <c r="M58" s="22">
        <v>298</v>
      </c>
      <c r="N58" s="22">
        <v>322</v>
      </c>
      <c r="O58" s="23">
        <v>1</v>
      </c>
      <c r="P58" s="23">
        <v>-555</v>
      </c>
      <c r="Q58" s="24">
        <v>873.7</v>
      </c>
      <c r="R58" s="25">
        <v>866.47950000000003</v>
      </c>
      <c r="S58" s="25">
        <v>7.2205370000000002</v>
      </c>
      <c r="T58" s="26">
        <v>15</v>
      </c>
      <c r="U58" s="18" t="s">
        <v>35</v>
      </c>
      <c r="V58" s="23" t="s">
        <v>186</v>
      </c>
      <c r="W58" s="18" t="s">
        <v>35</v>
      </c>
      <c r="X58" s="18" t="s">
        <v>35</v>
      </c>
      <c r="Y58" s="18" t="s">
        <v>35</v>
      </c>
      <c r="Z58" s="42" t="s">
        <v>187</v>
      </c>
      <c r="AA58" s="28" t="s">
        <v>94</v>
      </c>
      <c r="AB58" s="23">
        <v>884.31</v>
      </c>
      <c r="AC58" s="23">
        <v>13.5</v>
      </c>
      <c r="AD58" s="23">
        <v>8.5</v>
      </c>
      <c r="AE58" s="23">
        <v>875.81</v>
      </c>
      <c r="AF58" s="23">
        <v>870.81</v>
      </c>
      <c r="AG58" s="23">
        <v>5</v>
      </c>
      <c r="AH58" s="20"/>
      <c r="AL58" s="33"/>
      <c r="AQ58" s="30"/>
      <c r="AR58" s="30"/>
      <c r="AS58" s="30"/>
    </row>
    <row r="59" spans="1:45" x14ac:dyDescent="0.25">
      <c r="A59" s="18">
        <v>56</v>
      </c>
      <c r="B59" s="20" t="s">
        <v>188</v>
      </c>
      <c r="C59" s="20">
        <v>94</v>
      </c>
      <c r="D59" s="20" t="s">
        <v>51</v>
      </c>
      <c r="E59" s="20" t="s">
        <v>189</v>
      </c>
      <c r="F59" s="20" t="s">
        <v>43</v>
      </c>
      <c r="G59" s="20" t="s">
        <v>53</v>
      </c>
      <c r="H59" s="41" t="s">
        <v>44</v>
      </c>
      <c r="I59" s="20" t="s">
        <v>45</v>
      </c>
      <c r="J59" s="20" t="s">
        <v>46</v>
      </c>
      <c r="K59" s="21">
        <v>567473.1348</v>
      </c>
      <c r="L59" s="21">
        <v>282113.565311999</v>
      </c>
      <c r="M59" s="22">
        <v>298</v>
      </c>
      <c r="N59" s="22">
        <v>322</v>
      </c>
      <c r="O59" s="23">
        <v>1</v>
      </c>
      <c r="P59" s="23">
        <v>-555</v>
      </c>
      <c r="Q59" s="24">
        <v>873.17</v>
      </c>
      <c r="R59" s="25">
        <v>866.47950000000003</v>
      </c>
      <c r="S59" s="25">
        <v>6.690537</v>
      </c>
      <c r="T59" s="26">
        <v>15</v>
      </c>
      <c r="U59" s="18" t="s">
        <v>35</v>
      </c>
      <c r="V59" s="23" t="s">
        <v>190</v>
      </c>
      <c r="W59" s="18" t="s">
        <v>35</v>
      </c>
      <c r="X59" s="18" t="s">
        <v>35</v>
      </c>
      <c r="Y59" s="18" t="s">
        <v>35</v>
      </c>
      <c r="Z59" s="42" t="s">
        <v>187</v>
      </c>
      <c r="AA59" s="28" t="s">
        <v>94</v>
      </c>
      <c r="AB59" s="23">
        <v>883.73</v>
      </c>
      <c r="AC59" s="23">
        <v>37.6</v>
      </c>
      <c r="AD59" s="23">
        <v>34.600000000000023</v>
      </c>
      <c r="AE59" s="23">
        <v>849.13</v>
      </c>
      <c r="AF59" s="23">
        <v>846.13</v>
      </c>
      <c r="AG59" s="23">
        <v>3</v>
      </c>
      <c r="AH59" s="20"/>
      <c r="AL59" s="33"/>
      <c r="AQ59" s="30"/>
      <c r="AR59" s="30"/>
      <c r="AS59" s="30"/>
    </row>
    <row r="60" spans="1:45" x14ac:dyDescent="0.25">
      <c r="A60" s="18">
        <v>57</v>
      </c>
      <c r="B60" s="20" t="s">
        <v>191</v>
      </c>
      <c r="C60" s="20">
        <v>95</v>
      </c>
      <c r="D60" s="19" t="s">
        <v>51</v>
      </c>
      <c r="E60" s="19" t="s">
        <v>192</v>
      </c>
      <c r="F60" s="19" t="s">
        <v>43</v>
      </c>
      <c r="G60" s="20" t="s">
        <v>53</v>
      </c>
      <c r="H60" s="41" t="s">
        <v>44</v>
      </c>
      <c r="I60" s="20" t="s">
        <v>45</v>
      </c>
      <c r="J60" s="20" t="s">
        <v>46</v>
      </c>
      <c r="K60" s="21">
        <v>567801.136176</v>
      </c>
      <c r="L60" s="21">
        <v>282205.563096</v>
      </c>
      <c r="M60" s="22">
        <v>297</v>
      </c>
      <c r="N60" s="22">
        <v>325</v>
      </c>
      <c r="O60" s="23">
        <v>1</v>
      </c>
      <c r="P60" s="23">
        <v>-555</v>
      </c>
      <c r="Q60" s="24">
        <v>865.74</v>
      </c>
      <c r="R60" s="25">
        <v>853.68399999999997</v>
      </c>
      <c r="S60" s="25">
        <v>12.05603</v>
      </c>
      <c r="T60" s="26">
        <v>15</v>
      </c>
      <c r="U60" s="18" t="s">
        <v>35</v>
      </c>
      <c r="V60" s="23" t="s">
        <v>193</v>
      </c>
      <c r="W60" s="18" t="s">
        <v>35</v>
      </c>
      <c r="X60" s="18" t="s">
        <v>35</v>
      </c>
      <c r="Y60" s="18" t="s">
        <v>35</v>
      </c>
      <c r="Z60" s="42" t="s">
        <v>194</v>
      </c>
      <c r="AA60" s="28" t="s">
        <v>94</v>
      </c>
      <c r="AB60" s="23">
        <v>869.62</v>
      </c>
      <c r="AC60" s="23">
        <v>12</v>
      </c>
      <c r="AD60" s="23">
        <v>7</v>
      </c>
      <c r="AE60" s="23">
        <v>862.62</v>
      </c>
      <c r="AF60" s="23">
        <v>857.62</v>
      </c>
      <c r="AG60" s="23">
        <v>5</v>
      </c>
      <c r="AH60" s="20"/>
      <c r="AL60" s="33"/>
      <c r="AQ60" s="30"/>
      <c r="AR60" s="30"/>
      <c r="AS60" s="30"/>
    </row>
    <row r="61" spans="1:45" x14ac:dyDescent="0.25">
      <c r="A61" s="18">
        <v>58</v>
      </c>
      <c r="B61" s="20" t="s">
        <v>195</v>
      </c>
      <c r="C61" s="20">
        <v>96</v>
      </c>
      <c r="D61" s="19" t="s">
        <v>51</v>
      </c>
      <c r="E61" s="19" t="s">
        <v>196</v>
      </c>
      <c r="F61" s="19" t="s">
        <v>43</v>
      </c>
      <c r="G61" s="20" t="s">
        <v>53</v>
      </c>
      <c r="H61" s="41" t="s">
        <v>44</v>
      </c>
      <c r="I61" s="20" t="s">
        <v>45</v>
      </c>
      <c r="J61" s="20" t="s">
        <v>46</v>
      </c>
      <c r="K61" s="21">
        <v>567801.136176</v>
      </c>
      <c r="L61" s="21">
        <v>282205.563096</v>
      </c>
      <c r="M61" s="22">
        <v>297</v>
      </c>
      <c r="N61" s="22">
        <v>325</v>
      </c>
      <c r="O61" s="23">
        <v>1</v>
      </c>
      <c r="P61" s="23">
        <v>-555</v>
      </c>
      <c r="Q61" s="24">
        <v>865.76</v>
      </c>
      <c r="R61" s="25">
        <v>853.68399999999997</v>
      </c>
      <c r="S61" s="25">
        <v>12.076029999999999</v>
      </c>
      <c r="T61" s="26">
        <v>15</v>
      </c>
      <c r="U61" s="18" t="s">
        <v>35</v>
      </c>
      <c r="V61" s="23" t="s">
        <v>197</v>
      </c>
      <c r="W61" s="18" t="s">
        <v>35</v>
      </c>
      <c r="X61" s="18" t="s">
        <v>35</v>
      </c>
      <c r="Y61" s="18" t="s">
        <v>35</v>
      </c>
      <c r="Z61" s="42" t="s">
        <v>198</v>
      </c>
      <c r="AA61" s="28" t="s">
        <v>94</v>
      </c>
      <c r="AB61" s="23">
        <v>869.57</v>
      </c>
      <c r="AC61" s="23">
        <v>39.5</v>
      </c>
      <c r="AD61" s="23">
        <v>36.899999999999977</v>
      </c>
      <c r="AE61" s="23">
        <v>832.67000000000007</v>
      </c>
      <c r="AF61" s="23">
        <v>830.07</v>
      </c>
      <c r="AG61" s="23">
        <v>2.6</v>
      </c>
      <c r="AH61" s="20"/>
      <c r="AL61" s="33"/>
      <c r="AQ61" s="30"/>
      <c r="AR61" s="30"/>
      <c r="AS61" s="30"/>
    </row>
    <row r="62" spans="1:45" x14ac:dyDescent="0.25">
      <c r="A62" s="18">
        <v>59</v>
      </c>
      <c r="B62" s="20" t="s">
        <v>199</v>
      </c>
      <c r="C62" s="20">
        <v>97</v>
      </c>
      <c r="D62" s="20" t="s">
        <v>51</v>
      </c>
      <c r="E62" s="20" t="s">
        <v>200</v>
      </c>
      <c r="F62" s="20" t="s">
        <v>43</v>
      </c>
      <c r="G62" s="20" t="s">
        <v>53</v>
      </c>
      <c r="H62" s="41" t="s">
        <v>44</v>
      </c>
      <c r="I62" s="20" t="s">
        <v>45</v>
      </c>
      <c r="J62" s="20" t="s">
        <v>46</v>
      </c>
      <c r="K62" s="21">
        <v>567473.1348</v>
      </c>
      <c r="L62" s="21">
        <v>282180.563399999</v>
      </c>
      <c r="M62" s="22">
        <v>297</v>
      </c>
      <c r="N62" s="22">
        <v>322</v>
      </c>
      <c r="O62" s="23">
        <v>1</v>
      </c>
      <c r="P62" s="23">
        <v>-555</v>
      </c>
      <c r="Q62" s="24">
        <v>871.91</v>
      </c>
      <c r="R62" s="25">
        <v>863.65449999999998</v>
      </c>
      <c r="S62" s="25">
        <v>8.255509</v>
      </c>
      <c r="T62" s="26">
        <v>15</v>
      </c>
      <c r="U62" s="18" t="s">
        <v>35</v>
      </c>
      <c r="V62" s="23" t="s">
        <v>201</v>
      </c>
      <c r="W62" s="18" t="s">
        <v>35</v>
      </c>
      <c r="X62" s="18" t="s">
        <v>35</v>
      </c>
      <c r="Y62" s="18" t="s">
        <v>35</v>
      </c>
      <c r="Z62" s="42" t="s">
        <v>202</v>
      </c>
      <c r="AA62" s="28" t="s">
        <v>94</v>
      </c>
      <c r="AB62" s="23">
        <v>876.05</v>
      </c>
      <c r="AC62" s="23">
        <v>39.1</v>
      </c>
      <c r="AD62" s="23">
        <v>36.5</v>
      </c>
      <c r="AE62" s="23">
        <v>839.55</v>
      </c>
      <c r="AF62" s="23">
        <v>836.94999999999993</v>
      </c>
      <c r="AG62" s="23">
        <v>2.6</v>
      </c>
      <c r="AH62" s="20"/>
      <c r="AL62" s="33"/>
      <c r="AQ62" s="30"/>
      <c r="AR62" s="30"/>
      <c r="AS62" s="30"/>
    </row>
    <row r="63" spans="1:45" x14ac:dyDescent="0.25">
      <c r="A63" s="18">
        <v>60</v>
      </c>
      <c r="B63" s="20" t="s">
        <v>203</v>
      </c>
      <c r="C63" s="20">
        <v>98</v>
      </c>
      <c r="D63" s="19" t="s">
        <v>51</v>
      </c>
      <c r="E63" s="19" t="s">
        <v>204</v>
      </c>
      <c r="F63" s="19" t="s">
        <v>43</v>
      </c>
      <c r="G63" s="20" t="s">
        <v>53</v>
      </c>
      <c r="H63" s="41" t="s">
        <v>44</v>
      </c>
      <c r="I63" s="20" t="s">
        <v>45</v>
      </c>
      <c r="J63" s="20" t="s">
        <v>46</v>
      </c>
      <c r="K63" s="21">
        <v>569340.13843199902</v>
      </c>
      <c r="L63" s="21">
        <v>282838.565639999</v>
      </c>
      <c r="M63" s="22">
        <v>291</v>
      </c>
      <c r="N63" s="22">
        <v>339</v>
      </c>
      <c r="O63" s="23">
        <v>5</v>
      </c>
      <c r="P63" s="23">
        <v>-555</v>
      </c>
      <c r="Q63" s="24">
        <v>875.53</v>
      </c>
      <c r="R63" s="25">
        <v>864.22310000000004</v>
      </c>
      <c r="S63" s="25">
        <v>11.306889999999999</v>
      </c>
      <c r="T63" s="26">
        <v>15</v>
      </c>
      <c r="U63" s="18" t="s">
        <v>35</v>
      </c>
      <c r="V63" s="23" t="s">
        <v>205</v>
      </c>
      <c r="W63" s="18" t="s">
        <v>35</v>
      </c>
      <c r="X63" s="18" t="s">
        <v>35</v>
      </c>
      <c r="Y63" s="18" t="s">
        <v>35</v>
      </c>
      <c r="Z63" s="42" t="s">
        <v>206</v>
      </c>
      <c r="AA63" s="28" t="s">
        <v>94</v>
      </c>
      <c r="AB63" s="23">
        <v>877.27</v>
      </c>
      <c r="AC63" s="23">
        <v>21.9</v>
      </c>
      <c r="AD63" s="23">
        <v>16.899999999999977</v>
      </c>
      <c r="AE63" s="23">
        <v>860.37</v>
      </c>
      <c r="AF63" s="23">
        <v>855.37</v>
      </c>
      <c r="AG63" s="23">
        <v>5</v>
      </c>
      <c r="AH63" s="20"/>
      <c r="AL63" s="33"/>
      <c r="AQ63" s="30"/>
      <c r="AR63" s="30"/>
      <c r="AS63" s="30"/>
    </row>
    <row r="64" spans="1:45" x14ac:dyDescent="0.25">
      <c r="A64" s="18">
        <v>61</v>
      </c>
      <c r="B64" s="20" t="s">
        <v>207</v>
      </c>
      <c r="C64" s="20">
        <v>99</v>
      </c>
      <c r="D64" s="20" t="s">
        <v>51</v>
      </c>
      <c r="E64" s="20" t="s">
        <v>208</v>
      </c>
      <c r="F64" s="20" t="s">
        <v>43</v>
      </c>
      <c r="G64" s="20" t="s">
        <v>53</v>
      </c>
      <c r="H64" s="41" t="s">
        <v>44</v>
      </c>
      <c r="I64" s="20" t="s">
        <v>45</v>
      </c>
      <c r="J64" s="20" t="s">
        <v>46</v>
      </c>
      <c r="K64" s="21">
        <v>569340.13843199902</v>
      </c>
      <c r="L64" s="21">
        <v>282838.565639999</v>
      </c>
      <c r="M64" s="22">
        <v>291</v>
      </c>
      <c r="N64" s="22">
        <v>339</v>
      </c>
      <c r="O64" s="23">
        <v>6</v>
      </c>
      <c r="P64" s="23">
        <v>-555</v>
      </c>
      <c r="Q64" s="24">
        <v>877.71</v>
      </c>
      <c r="R64" s="25">
        <v>860.10419999999999</v>
      </c>
      <c r="S64" s="25">
        <v>17.605799999999999</v>
      </c>
      <c r="T64" s="26">
        <v>15</v>
      </c>
      <c r="U64" s="18" t="s">
        <v>35</v>
      </c>
      <c r="V64" s="23" t="s">
        <v>209</v>
      </c>
      <c r="W64" s="18" t="s">
        <v>35</v>
      </c>
      <c r="X64" s="18" t="s">
        <v>35</v>
      </c>
      <c r="Y64" s="18" t="s">
        <v>35</v>
      </c>
      <c r="Z64" s="42" t="s">
        <v>206</v>
      </c>
      <c r="AA64" s="28" t="s">
        <v>94</v>
      </c>
      <c r="AB64" s="23">
        <v>879.48</v>
      </c>
      <c r="AC64" s="23">
        <v>45.1</v>
      </c>
      <c r="AD64" s="23">
        <v>40.100000000000023</v>
      </c>
      <c r="AE64" s="23">
        <v>839.38</v>
      </c>
      <c r="AF64" s="23">
        <v>834.38</v>
      </c>
      <c r="AG64" s="23">
        <v>5</v>
      </c>
      <c r="AH64" s="20"/>
      <c r="AL64" s="33"/>
      <c r="AQ64" s="30"/>
      <c r="AR64" s="30"/>
      <c r="AS64" s="30"/>
    </row>
    <row r="65" spans="1:45" x14ac:dyDescent="0.25">
      <c r="A65" s="18">
        <v>62</v>
      </c>
      <c r="B65" s="20" t="s">
        <v>210</v>
      </c>
      <c r="C65" s="20">
        <v>100</v>
      </c>
      <c r="D65" s="20" t="s">
        <v>51</v>
      </c>
      <c r="E65" s="20" t="s">
        <v>211</v>
      </c>
      <c r="F65" s="20" t="s">
        <v>43</v>
      </c>
      <c r="G65" s="20" t="s">
        <v>53</v>
      </c>
      <c r="H65" s="41" t="s">
        <v>44</v>
      </c>
      <c r="I65" s="20" t="s">
        <v>45</v>
      </c>
      <c r="J65" s="20" t="s">
        <v>46</v>
      </c>
      <c r="K65" s="21">
        <v>569334.139968</v>
      </c>
      <c r="L65" s="21">
        <v>283030.56830400001</v>
      </c>
      <c r="M65" s="22">
        <v>289</v>
      </c>
      <c r="N65" s="22">
        <v>339</v>
      </c>
      <c r="O65" s="23">
        <v>1</v>
      </c>
      <c r="P65" s="23">
        <v>-555</v>
      </c>
      <c r="Q65" s="24">
        <v>863.7</v>
      </c>
      <c r="R65" s="25">
        <v>859.65530000000001</v>
      </c>
      <c r="S65" s="25">
        <v>4.0446710000000001</v>
      </c>
      <c r="T65" s="26">
        <v>15</v>
      </c>
      <c r="U65" s="18" t="s">
        <v>35</v>
      </c>
      <c r="V65" s="23" t="s">
        <v>212</v>
      </c>
      <c r="W65" s="18" t="s">
        <v>35</v>
      </c>
      <c r="X65" s="18" t="s">
        <v>35</v>
      </c>
      <c r="Y65" s="18" t="s">
        <v>35</v>
      </c>
      <c r="Z65" s="42" t="s">
        <v>206</v>
      </c>
      <c r="AA65" s="28" t="s">
        <v>94</v>
      </c>
      <c r="AB65" s="23">
        <v>866.62</v>
      </c>
      <c r="AC65" s="23">
        <v>18.899999999999999</v>
      </c>
      <c r="AD65" s="23">
        <v>13.899999999999977</v>
      </c>
      <c r="AE65" s="23">
        <v>852.72</v>
      </c>
      <c r="AF65" s="23">
        <v>847.72</v>
      </c>
      <c r="AG65" s="23">
        <v>5</v>
      </c>
      <c r="AH65" s="20"/>
      <c r="AL65" s="33"/>
      <c r="AQ65" s="30"/>
      <c r="AR65" s="30"/>
      <c r="AS65" s="30"/>
    </row>
    <row r="66" spans="1:45" x14ac:dyDescent="0.25">
      <c r="A66" s="18">
        <v>63</v>
      </c>
      <c r="B66" s="20" t="s">
        <v>213</v>
      </c>
      <c r="C66" s="20">
        <v>101</v>
      </c>
      <c r="D66" s="19" t="s">
        <v>51</v>
      </c>
      <c r="E66" s="19" t="s">
        <v>214</v>
      </c>
      <c r="F66" s="19" t="s">
        <v>43</v>
      </c>
      <c r="G66" s="20" t="s">
        <v>53</v>
      </c>
      <c r="H66" s="41" t="s">
        <v>44</v>
      </c>
      <c r="I66" s="20" t="s">
        <v>45</v>
      </c>
      <c r="J66" s="20" t="s">
        <v>46</v>
      </c>
      <c r="K66" s="21">
        <v>569334.139968</v>
      </c>
      <c r="L66" s="21">
        <v>283030.56830400001</v>
      </c>
      <c r="M66" s="22">
        <v>289</v>
      </c>
      <c r="N66" s="22">
        <v>339</v>
      </c>
      <c r="O66" s="23">
        <v>2</v>
      </c>
      <c r="P66" s="23">
        <v>-555</v>
      </c>
      <c r="Q66" s="24">
        <v>864.52</v>
      </c>
      <c r="R66" s="25">
        <v>859.65350000000001</v>
      </c>
      <c r="S66" s="25">
        <v>4.8665459999999996</v>
      </c>
      <c r="T66" s="26">
        <v>15</v>
      </c>
      <c r="U66" s="18" t="s">
        <v>35</v>
      </c>
      <c r="V66" s="23" t="s">
        <v>215</v>
      </c>
      <c r="W66" s="18" t="s">
        <v>35</v>
      </c>
      <c r="X66" s="18" t="s">
        <v>35</v>
      </c>
      <c r="Y66" s="18" t="s">
        <v>35</v>
      </c>
      <c r="Z66" s="42" t="s">
        <v>206</v>
      </c>
      <c r="AA66" s="28" t="s">
        <v>94</v>
      </c>
      <c r="AB66" s="23">
        <v>866.83</v>
      </c>
      <c r="AC66" s="23">
        <v>38.5</v>
      </c>
      <c r="AD66" s="23">
        <v>33.5</v>
      </c>
      <c r="AE66" s="23">
        <v>833.33</v>
      </c>
      <c r="AF66" s="23">
        <v>828.33</v>
      </c>
      <c r="AG66" s="23">
        <v>5</v>
      </c>
      <c r="AH66" s="20"/>
      <c r="AL66" s="33"/>
      <c r="AQ66" s="30"/>
      <c r="AR66" s="30"/>
      <c r="AS66" s="30"/>
    </row>
    <row r="67" spans="1:45" x14ac:dyDescent="0.25">
      <c r="A67" s="18">
        <v>64</v>
      </c>
      <c r="B67" s="20" t="s">
        <v>216</v>
      </c>
      <c r="C67" s="20">
        <v>102</v>
      </c>
      <c r="D67" s="20" t="s">
        <v>51</v>
      </c>
      <c r="E67" s="20" t="s">
        <v>217</v>
      </c>
      <c r="F67" s="20" t="s">
        <v>43</v>
      </c>
      <c r="G67" s="20" t="s">
        <v>53</v>
      </c>
      <c r="H67" s="41" t="s">
        <v>44</v>
      </c>
      <c r="I67" s="20" t="s">
        <v>45</v>
      </c>
      <c r="J67" s="20" t="s">
        <v>46</v>
      </c>
      <c r="K67" s="21">
        <v>569158.13625600003</v>
      </c>
      <c r="L67" s="21">
        <v>283189.567224</v>
      </c>
      <c r="M67" s="22">
        <v>288</v>
      </c>
      <c r="N67" s="22">
        <v>337</v>
      </c>
      <c r="O67" s="23">
        <v>1</v>
      </c>
      <c r="P67" s="23">
        <v>-555</v>
      </c>
      <c r="Q67" s="24">
        <v>856.68</v>
      </c>
      <c r="R67" s="25">
        <v>855.35440000000006</v>
      </c>
      <c r="S67" s="25">
        <v>1.3255840000000001</v>
      </c>
      <c r="T67" s="26">
        <v>15</v>
      </c>
      <c r="U67" s="18" t="s">
        <v>35</v>
      </c>
      <c r="V67" s="23" t="s">
        <v>218</v>
      </c>
      <c r="W67" s="18" t="s">
        <v>35</v>
      </c>
      <c r="X67" s="18" t="s">
        <v>35</v>
      </c>
      <c r="Y67" s="18" t="s">
        <v>35</v>
      </c>
      <c r="Z67" s="42" t="s">
        <v>206</v>
      </c>
      <c r="AA67" s="28" t="s">
        <v>94</v>
      </c>
      <c r="AB67" s="23">
        <v>862.14</v>
      </c>
      <c r="AC67" s="23">
        <v>32.799999999999997</v>
      </c>
      <c r="AD67" s="23">
        <v>27.799999999999955</v>
      </c>
      <c r="AE67" s="23">
        <v>834.34</v>
      </c>
      <c r="AF67" s="23">
        <v>829.34</v>
      </c>
      <c r="AG67" s="23">
        <v>5</v>
      </c>
      <c r="AH67" s="20"/>
      <c r="AL67" s="33"/>
      <c r="AQ67" s="30"/>
      <c r="AR67" s="30"/>
      <c r="AS67" s="30"/>
    </row>
    <row r="68" spans="1:45" x14ac:dyDescent="0.25">
      <c r="A68" s="18">
        <v>65</v>
      </c>
      <c r="B68" s="20" t="s">
        <v>219</v>
      </c>
      <c r="C68" s="20">
        <v>103</v>
      </c>
      <c r="D68" s="20" t="s">
        <v>51</v>
      </c>
      <c r="E68" s="20" t="s">
        <v>220</v>
      </c>
      <c r="F68" s="20" t="s">
        <v>43</v>
      </c>
      <c r="G68" s="20" t="s">
        <v>53</v>
      </c>
      <c r="H68" s="41" t="s">
        <v>44</v>
      </c>
      <c r="I68" s="20" t="s">
        <v>45</v>
      </c>
      <c r="J68" s="20" t="s">
        <v>46</v>
      </c>
      <c r="K68" s="21">
        <v>569158.13625600003</v>
      </c>
      <c r="L68" s="21">
        <v>283189.567224</v>
      </c>
      <c r="M68" s="22">
        <v>288</v>
      </c>
      <c r="N68" s="22">
        <v>337</v>
      </c>
      <c r="O68" s="23">
        <v>2</v>
      </c>
      <c r="P68" s="23">
        <v>-555</v>
      </c>
      <c r="Q68" s="24">
        <v>856.72</v>
      </c>
      <c r="R68" s="25">
        <v>855.37490000000003</v>
      </c>
      <c r="S68" s="25">
        <v>1.3450949999999999</v>
      </c>
      <c r="T68" s="26">
        <v>15</v>
      </c>
      <c r="U68" s="18" t="s">
        <v>35</v>
      </c>
      <c r="V68" s="23" t="s">
        <v>221</v>
      </c>
      <c r="W68" s="18" t="s">
        <v>35</v>
      </c>
      <c r="X68" s="18" t="s">
        <v>35</v>
      </c>
      <c r="Y68" s="18" t="s">
        <v>35</v>
      </c>
      <c r="Z68" s="42" t="s">
        <v>206</v>
      </c>
      <c r="AA68" s="28" t="s">
        <v>94</v>
      </c>
      <c r="AB68" s="23">
        <v>862.25</v>
      </c>
      <c r="AC68" s="23">
        <v>74.8</v>
      </c>
      <c r="AD68" s="23">
        <v>69.799999999999955</v>
      </c>
      <c r="AE68" s="23">
        <v>792.45</v>
      </c>
      <c r="AF68" s="23">
        <v>787.45</v>
      </c>
      <c r="AG68" s="23">
        <v>5</v>
      </c>
      <c r="AH68" s="20"/>
      <c r="AL68" s="33"/>
      <c r="AQ68" s="30"/>
      <c r="AR68" s="30"/>
      <c r="AS68" s="30"/>
    </row>
    <row r="69" spans="1:45" x14ac:dyDescent="0.25">
      <c r="A69" s="18">
        <v>66</v>
      </c>
      <c r="B69" s="20" t="s">
        <v>222</v>
      </c>
      <c r="C69" s="20">
        <v>105</v>
      </c>
      <c r="D69" s="19" t="s">
        <v>51</v>
      </c>
      <c r="E69" s="19" t="s">
        <v>223</v>
      </c>
      <c r="F69" s="19" t="s">
        <v>43</v>
      </c>
      <c r="G69" s="18" t="s">
        <v>35</v>
      </c>
      <c r="H69" s="20" t="s">
        <v>44</v>
      </c>
      <c r="I69" s="20" t="s">
        <v>103</v>
      </c>
      <c r="J69" s="20" t="s">
        <v>46</v>
      </c>
      <c r="K69" s="21">
        <v>556278.04720799904</v>
      </c>
      <c r="L69" s="21">
        <v>301582.793328</v>
      </c>
      <c r="M69" s="22">
        <v>120</v>
      </c>
      <c r="N69" s="22">
        <v>220</v>
      </c>
      <c r="O69" s="23">
        <v>9</v>
      </c>
      <c r="P69" s="23">
        <v>-555</v>
      </c>
      <c r="Q69" s="24">
        <v>943.27</v>
      </c>
      <c r="R69" s="25">
        <v>949.97080000000005</v>
      </c>
      <c r="S69" s="25">
        <v>-6.7007880000000002</v>
      </c>
      <c r="T69" s="26">
        <v>15</v>
      </c>
      <c r="U69" s="18" t="s">
        <v>35</v>
      </c>
      <c r="V69" s="18" t="s">
        <v>35</v>
      </c>
      <c r="W69" s="18" t="s">
        <v>35</v>
      </c>
      <c r="X69" s="18" t="s">
        <v>35</v>
      </c>
      <c r="Y69" s="23">
        <v>13001371</v>
      </c>
      <c r="Z69" s="27">
        <v>34262</v>
      </c>
      <c r="AA69" s="28" t="s">
        <v>47</v>
      </c>
      <c r="AB69" s="23">
        <v>1009.45</v>
      </c>
      <c r="AC69" s="23">
        <v>342</v>
      </c>
      <c r="AD69" s="43">
        <v>258</v>
      </c>
      <c r="AE69" s="23">
        <v>751.45</v>
      </c>
      <c r="AF69" s="23">
        <v>667.45</v>
      </c>
      <c r="AG69" s="23">
        <v>84</v>
      </c>
      <c r="AH69" s="20"/>
      <c r="AL69" s="33"/>
      <c r="AQ69" s="30"/>
      <c r="AR69" s="30"/>
      <c r="AS69" s="30"/>
    </row>
    <row r="70" spans="1:45" x14ac:dyDescent="0.25">
      <c r="A70" s="18">
        <v>67</v>
      </c>
      <c r="B70" s="20" t="s">
        <v>224</v>
      </c>
      <c r="C70" s="20">
        <v>106</v>
      </c>
      <c r="D70" s="20" t="s">
        <v>51</v>
      </c>
      <c r="E70" s="20" t="s">
        <v>223</v>
      </c>
      <c r="F70" s="20" t="s">
        <v>43</v>
      </c>
      <c r="G70" s="18" t="s">
        <v>35</v>
      </c>
      <c r="H70" s="20" t="s">
        <v>44</v>
      </c>
      <c r="I70" s="20" t="s">
        <v>103</v>
      </c>
      <c r="J70" s="20" t="s">
        <v>46</v>
      </c>
      <c r="K70" s="21">
        <v>556262.16408000002</v>
      </c>
      <c r="L70" s="21">
        <v>301570.97013600002</v>
      </c>
      <c r="M70" s="22">
        <v>120</v>
      </c>
      <c r="N70" s="22">
        <v>220</v>
      </c>
      <c r="O70" s="23">
        <v>11</v>
      </c>
      <c r="P70" s="23">
        <v>-555</v>
      </c>
      <c r="Q70" s="24">
        <v>944.78</v>
      </c>
      <c r="R70" s="25">
        <v>941.38819999999998</v>
      </c>
      <c r="S70" s="25">
        <v>3.3918050000000002</v>
      </c>
      <c r="T70" s="26">
        <v>15</v>
      </c>
      <c r="U70" s="18" t="s">
        <v>35</v>
      </c>
      <c r="V70" s="18" t="s">
        <v>35</v>
      </c>
      <c r="W70" s="18" t="s">
        <v>35</v>
      </c>
      <c r="X70" s="18" t="s">
        <v>35</v>
      </c>
      <c r="Y70" s="23">
        <v>13001371</v>
      </c>
      <c r="Z70" s="27">
        <v>34262</v>
      </c>
      <c r="AA70" s="28" t="s">
        <v>47</v>
      </c>
      <c r="AB70" s="23">
        <v>1009.45</v>
      </c>
      <c r="AC70" s="23">
        <v>422</v>
      </c>
      <c r="AD70" s="43">
        <v>338</v>
      </c>
      <c r="AE70" s="23">
        <v>671.45</v>
      </c>
      <c r="AF70" s="23">
        <v>587.45000000000005</v>
      </c>
      <c r="AG70" s="23">
        <v>84</v>
      </c>
      <c r="AH70" s="20"/>
      <c r="AL70" s="33"/>
      <c r="AQ70" s="30"/>
      <c r="AR70" s="30"/>
      <c r="AS70" s="30"/>
    </row>
    <row r="71" spans="1:45" x14ac:dyDescent="0.25">
      <c r="A71" s="18">
        <v>68</v>
      </c>
      <c r="B71" s="20" t="s">
        <v>225</v>
      </c>
      <c r="C71" s="20">
        <v>109</v>
      </c>
      <c r="D71" s="20" t="s">
        <v>51</v>
      </c>
      <c r="E71" s="20" t="s">
        <v>223</v>
      </c>
      <c r="F71" s="20" t="s">
        <v>43</v>
      </c>
      <c r="G71" s="18" t="s">
        <v>35</v>
      </c>
      <c r="H71" s="20" t="s">
        <v>44</v>
      </c>
      <c r="I71" s="20" t="s">
        <v>103</v>
      </c>
      <c r="J71" s="20" t="s">
        <v>46</v>
      </c>
      <c r="K71" s="21">
        <v>556293.89985599904</v>
      </c>
      <c r="L71" s="21">
        <v>301581.095592</v>
      </c>
      <c r="M71" s="22">
        <v>120</v>
      </c>
      <c r="N71" s="22">
        <v>220</v>
      </c>
      <c r="O71" s="23">
        <v>12</v>
      </c>
      <c r="P71" s="23">
        <v>-555</v>
      </c>
      <c r="Q71" s="24">
        <v>897.98</v>
      </c>
      <c r="R71" s="25">
        <v>928.94330000000002</v>
      </c>
      <c r="S71" s="25">
        <v>-30.963270000000001</v>
      </c>
      <c r="T71" s="26">
        <v>15</v>
      </c>
      <c r="U71" s="18" t="s">
        <v>35</v>
      </c>
      <c r="V71" s="18" t="s">
        <v>35</v>
      </c>
      <c r="W71" s="18" t="s">
        <v>35</v>
      </c>
      <c r="X71" s="18" t="s">
        <v>35</v>
      </c>
      <c r="Y71" s="23">
        <v>13001371</v>
      </c>
      <c r="Z71" s="27">
        <v>34262</v>
      </c>
      <c r="AA71" s="28" t="s">
        <v>47</v>
      </c>
      <c r="AB71" s="23">
        <v>1009.45</v>
      </c>
      <c r="AC71" s="23">
        <v>467</v>
      </c>
      <c r="AD71" s="43">
        <v>376</v>
      </c>
      <c r="AE71" s="23">
        <v>633.45000000000005</v>
      </c>
      <c r="AF71" s="23">
        <v>542.45000000000005</v>
      </c>
      <c r="AG71" s="23">
        <v>91</v>
      </c>
      <c r="AH71" s="20"/>
      <c r="AL71" s="33"/>
      <c r="AQ71" s="30"/>
      <c r="AR71" s="30"/>
      <c r="AS71" s="30"/>
    </row>
    <row r="72" spans="1:45" x14ac:dyDescent="0.25">
      <c r="A72" s="18">
        <v>69</v>
      </c>
      <c r="B72" s="20" t="s">
        <v>226</v>
      </c>
      <c r="C72" s="20">
        <v>143</v>
      </c>
      <c r="D72" s="20" t="s">
        <v>41</v>
      </c>
      <c r="E72" s="20" t="s">
        <v>227</v>
      </c>
      <c r="F72" s="20" t="s">
        <v>43</v>
      </c>
      <c r="G72" s="18" t="s">
        <v>35</v>
      </c>
      <c r="H72" s="20" t="s">
        <v>44</v>
      </c>
      <c r="I72" s="20" t="s">
        <v>45</v>
      </c>
      <c r="J72" s="20" t="s">
        <v>46</v>
      </c>
      <c r="K72" s="21">
        <v>573469.74561600003</v>
      </c>
      <c r="L72" s="21">
        <v>314603.82799199899</v>
      </c>
      <c r="M72" s="22">
        <v>9</v>
      </c>
      <c r="N72" s="22">
        <v>376</v>
      </c>
      <c r="O72" s="23">
        <v>3</v>
      </c>
      <c r="P72" s="23">
        <v>-555</v>
      </c>
      <c r="Q72" s="24">
        <v>972.14</v>
      </c>
      <c r="R72" s="25">
        <v>988.37900000000002</v>
      </c>
      <c r="S72" s="25">
        <v>-16.238949999999999</v>
      </c>
      <c r="T72" s="26">
        <v>2</v>
      </c>
      <c r="U72" s="18" t="s">
        <v>35</v>
      </c>
      <c r="V72" s="18" t="s">
        <v>35</v>
      </c>
      <c r="W72" s="18" t="s">
        <v>35</v>
      </c>
      <c r="X72" s="18" t="s">
        <v>35</v>
      </c>
      <c r="Y72" s="23">
        <v>11000771</v>
      </c>
      <c r="Z72" s="27">
        <v>39814</v>
      </c>
      <c r="AA72" s="27" t="s">
        <v>94</v>
      </c>
      <c r="AB72" s="23">
        <v>1061.6300000000001</v>
      </c>
      <c r="AC72" s="23">
        <v>97.5</v>
      </c>
      <c r="AD72" s="23">
        <v>87.5</v>
      </c>
      <c r="AE72" s="23">
        <v>974.13000000000011</v>
      </c>
      <c r="AF72" s="23">
        <v>964.13000000000011</v>
      </c>
      <c r="AG72" s="23">
        <v>10</v>
      </c>
      <c r="AH72" s="20"/>
      <c r="AL72" s="33"/>
      <c r="AQ72" s="30"/>
      <c r="AR72" s="30"/>
      <c r="AS72" s="30"/>
    </row>
    <row r="73" spans="1:45" x14ac:dyDescent="0.25">
      <c r="A73" s="18">
        <v>70</v>
      </c>
      <c r="B73" s="20" t="s">
        <v>228</v>
      </c>
      <c r="C73" s="20">
        <v>144</v>
      </c>
      <c r="D73" s="19" t="s">
        <v>41</v>
      </c>
      <c r="E73" s="19" t="s">
        <v>229</v>
      </c>
      <c r="F73" s="19" t="s">
        <v>43</v>
      </c>
      <c r="G73" s="18" t="s">
        <v>35</v>
      </c>
      <c r="H73" s="20" t="s">
        <v>44</v>
      </c>
      <c r="I73" s="20" t="s">
        <v>45</v>
      </c>
      <c r="J73" s="20" t="s">
        <v>46</v>
      </c>
      <c r="K73" s="21">
        <v>573644.14607999905</v>
      </c>
      <c r="L73" s="21">
        <v>314607.42768000002</v>
      </c>
      <c r="M73" s="22">
        <v>9</v>
      </c>
      <c r="N73" s="22">
        <v>378</v>
      </c>
      <c r="O73" s="23">
        <v>3</v>
      </c>
      <c r="P73" s="23">
        <v>-555</v>
      </c>
      <c r="Q73" s="24">
        <v>972.16</v>
      </c>
      <c r="R73" s="25">
        <v>988.05899999999997</v>
      </c>
      <c r="S73" s="25">
        <v>-15.89903</v>
      </c>
      <c r="T73" s="26">
        <v>2</v>
      </c>
      <c r="U73" s="18" t="s">
        <v>35</v>
      </c>
      <c r="V73" s="18" t="s">
        <v>35</v>
      </c>
      <c r="W73" s="18" t="s">
        <v>35</v>
      </c>
      <c r="X73" s="18" t="s">
        <v>35</v>
      </c>
      <c r="Y73" s="23">
        <v>11000772</v>
      </c>
      <c r="Z73" s="27">
        <v>39814</v>
      </c>
      <c r="AA73" s="27" t="s">
        <v>94</v>
      </c>
      <c r="AB73" s="23">
        <v>1058.98</v>
      </c>
      <c r="AC73" s="23">
        <v>94.2</v>
      </c>
      <c r="AD73" s="23">
        <v>84.200000000000045</v>
      </c>
      <c r="AE73" s="23">
        <v>974.78</v>
      </c>
      <c r="AF73" s="23">
        <v>964.78</v>
      </c>
      <c r="AG73" s="23">
        <v>10</v>
      </c>
      <c r="AH73" s="20"/>
      <c r="AL73" s="33"/>
      <c r="AQ73" s="30"/>
      <c r="AR73" s="30"/>
      <c r="AS73" s="30"/>
    </row>
    <row r="74" spans="1:45" x14ac:dyDescent="0.25">
      <c r="A74" s="18">
        <v>71</v>
      </c>
      <c r="B74" s="20" t="s">
        <v>230</v>
      </c>
      <c r="C74" s="20">
        <v>145</v>
      </c>
      <c r="D74" s="20" t="s">
        <v>41</v>
      </c>
      <c r="E74" s="20" t="s">
        <v>231</v>
      </c>
      <c r="F74" s="20" t="s">
        <v>43</v>
      </c>
      <c r="G74" s="18" t="s">
        <v>35</v>
      </c>
      <c r="H74" s="20" t="s">
        <v>44</v>
      </c>
      <c r="I74" s="20" t="s">
        <v>45</v>
      </c>
      <c r="J74" s="20" t="s">
        <v>46</v>
      </c>
      <c r="K74" s="21">
        <v>573473.24471999903</v>
      </c>
      <c r="L74" s="21">
        <v>314268.429119999</v>
      </c>
      <c r="M74" s="22">
        <v>10</v>
      </c>
      <c r="N74" s="22">
        <v>377</v>
      </c>
      <c r="O74" s="23">
        <v>3</v>
      </c>
      <c r="P74" s="23">
        <v>-555</v>
      </c>
      <c r="Q74" s="24">
        <v>972.31</v>
      </c>
      <c r="R74" s="25">
        <v>987.47439999999995</v>
      </c>
      <c r="S74" s="25">
        <v>-15.16436</v>
      </c>
      <c r="T74" s="26">
        <v>2</v>
      </c>
      <c r="U74" s="18" t="s">
        <v>35</v>
      </c>
      <c r="V74" s="18" t="s">
        <v>35</v>
      </c>
      <c r="W74" s="18" t="s">
        <v>35</v>
      </c>
      <c r="X74" s="18" t="s">
        <v>35</v>
      </c>
      <c r="Y74" s="23">
        <v>11000773</v>
      </c>
      <c r="Z74" s="27">
        <v>39814</v>
      </c>
      <c r="AA74" s="27" t="s">
        <v>94</v>
      </c>
      <c r="AB74" s="23">
        <v>1055.68</v>
      </c>
      <c r="AC74" s="23">
        <v>92.2</v>
      </c>
      <c r="AD74" s="23">
        <v>82.200000000000045</v>
      </c>
      <c r="AE74" s="23">
        <v>973.48</v>
      </c>
      <c r="AF74" s="23">
        <v>963.48</v>
      </c>
      <c r="AG74" s="23">
        <v>10</v>
      </c>
      <c r="AH74" s="20"/>
      <c r="AI74" s="32"/>
      <c r="AL74" s="33"/>
      <c r="AQ74" s="30"/>
      <c r="AR74" s="30"/>
      <c r="AS74" s="30"/>
    </row>
    <row r="75" spans="1:45" x14ac:dyDescent="0.25">
      <c r="A75" s="18">
        <v>72</v>
      </c>
      <c r="B75" s="20" t="s">
        <v>232</v>
      </c>
      <c r="C75" s="20">
        <v>146</v>
      </c>
      <c r="D75" s="20" t="s">
        <v>41</v>
      </c>
      <c r="E75" s="20" t="s">
        <v>233</v>
      </c>
      <c r="F75" s="20" t="s">
        <v>43</v>
      </c>
      <c r="G75" s="18" t="s">
        <v>35</v>
      </c>
      <c r="H75" s="20" t="s">
        <v>44</v>
      </c>
      <c r="I75" s="20" t="s">
        <v>45</v>
      </c>
      <c r="J75" s="20" t="s">
        <v>46</v>
      </c>
      <c r="K75" s="21">
        <v>573659.74574399902</v>
      </c>
      <c r="L75" s="21">
        <v>314271.029064</v>
      </c>
      <c r="M75" s="22">
        <v>10</v>
      </c>
      <c r="N75" s="22">
        <v>378</v>
      </c>
      <c r="O75" s="23">
        <v>3</v>
      </c>
      <c r="P75" s="23">
        <v>-555</v>
      </c>
      <c r="Q75" s="24">
        <v>972.91</v>
      </c>
      <c r="R75" s="25">
        <v>986.87969999999996</v>
      </c>
      <c r="S75" s="25">
        <v>-13.96973</v>
      </c>
      <c r="T75" s="26">
        <v>2</v>
      </c>
      <c r="U75" s="18" t="s">
        <v>35</v>
      </c>
      <c r="V75" s="18" t="s">
        <v>35</v>
      </c>
      <c r="W75" s="18" t="s">
        <v>35</v>
      </c>
      <c r="X75" s="18" t="s">
        <v>35</v>
      </c>
      <c r="Y75" s="23">
        <v>11000774</v>
      </c>
      <c r="Z75" s="27">
        <v>39814</v>
      </c>
      <c r="AA75" s="27" t="s">
        <v>94</v>
      </c>
      <c r="AB75" s="23">
        <v>1059.1099999999999</v>
      </c>
      <c r="AC75" s="23">
        <v>93.9</v>
      </c>
      <c r="AD75" s="23">
        <v>83.899999999999977</v>
      </c>
      <c r="AE75" s="23">
        <v>975.20999999999992</v>
      </c>
      <c r="AF75" s="23">
        <v>965.20999999999992</v>
      </c>
      <c r="AG75" s="23">
        <v>10</v>
      </c>
      <c r="AH75" s="20"/>
      <c r="AI75" s="32"/>
      <c r="AL75" s="33"/>
      <c r="AQ75" s="30"/>
      <c r="AR75" s="30"/>
      <c r="AS75" s="30"/>
    </row>
    <row r="76" spans="1:45" x14ac:dyDescent="0.25">
      <c r="A76" s="18">
        <v>73</v>
      </c>
      <c r="B76" s="20" t="s">
        <v>234</v>
      </c>
      <c r="C76" s="20">
        <v>147</v>
      </c>
      <c r="D76" s="20" t="s">
        <v>41</v>
      </c>
      <c r="E76" s="20" t="s">
        <v>235</v>
      </c>
      <c r="F76" s="20" t="s">
        <v>43</v>
      </c>
      <c r="G76" s="18" t="s">
        <v>35</v>
      </c>
      <c r="H76" s="20" t="s">
        <v>44</v>
      </c>
      <c r="I76" s="20" t="s">
        <v>45</v>
      </c>
      <c r="J76" s="20" t="s">
        <v>46</v>
      </c>
      <c r="K76" s="21">
        <v>573558.74721599906</v>
      </c>
      <c r="L76" s="21">
        <v>314421.32899200002</v>
      </c>
      <c r="M76" s="22">
        <v>9</v>
      </c>
      <c r="N76" s="22">
        <v>377</v>
      </c>
      <c r="O76" s="23">
        <v>3</v>
      </c>
      <c r="P76" s="23">
        <v>-555</v>
      </c>
      <c r="Q76" s="24">
        <v>972.54</v>
      </c>
      <c r="R76" s="25">
        <v>987.6902</v>
      </c>
      <c r="S76" s="25">
        <v>-15.1502</v>
      </c>
      <c r="T76" s="26">
        <v>2</v>
      </c>
      <c r="U76" s="18" t="s">
        <v>35</v>
      </c>
      <c r="V76" s="18" t="s">
        <v>35</v>
      </c>
      <c r="W76" s="18" t="s">
        <v>35</v>
      </c>
      <c r="X76" s="18" t="s">
        <v>35</v>
      </c>
      <c r="Y76" s="23">
        <v>11000775</v>
      </c>
      <c r="Z76" s="27">
        <v>39814</v>
      </c>
      <c r="AA76" s="27" t="s">
        <v>94</v>
      </c>
      <c r="AB76" s="23">
        <v>1062.6400000000001</v>
      </c>
      <c r="AC76" s="23">
        <v>98.55</v>
      </c>
      <c r="AD76" s="23">
        <v>88.549999999999955</v>
      </c>
      <c r="AE76" s="23">
        <v>974.09000000000015</v>
      </c>
      <c r="AF76" s="23">
        <v>964.09000000000015</v>
      </c>
      <c r="AG76" s="23">
        <v>10</v>
      </c>
      <c r="AH76" s="20"/>
      <c r="AI76" s="32"/>
      <c r="AL76" s="33"/>
      <c r="AQ76" s="30"/>
      <c r="AR76" s="30"/>
      <c r="AS76" s="30"/>
    </row>
    <row r="77" spans="1:45" x14ac:dyDescent="0.25">
      <c r="A77" s="18">
        <v>74</v>
      </c>
      <c r="B77" s="20" t="s">
        <v>236</v>
      </c>
      <c r="C77" s="20">
        <v>149</v>
      </c>
      <c r="D77" s="19" t="s">
        <v>41</v>
      </c>
      <c r="E77" s="19" t="s">
        <v>237</v>
      </c>
      <c r="F77" s="19" t="s">
        <v>238</v>
      </c>
      <c r="G77" s="20" t="s">
        <v>68</v>
      </c>
      <c r="H77" s="20" t="s">
        <v>44</v>
      </c>
      <c r="I77" s="20" t="s">
        <v>239</v>
      </c>
      <c r="J77" s="20" t="s">
        <v>46</v>
      </c>
      <c r="K77" s="21">
        <v>586014.173664</v>
      </c>
      <c r="L77" s="21">
        <v>289724.57980800001</v>
      </c>
      <c r="M77" s="22">
        <v>228</v>
      </c>
      <c r="N77" s="22">
        <v>491</v>
      </c>
      <c r="O77" s="23">
        <v>3</v>
      </c>
      <c r="P77" s="23">
        <v>-555</v>
      </c>
      <c r="Q77" s="24">
        <v>861</v>
      </c>
      <c r="R77" s="25">
        <v>862.40539999999999</v>
      </c>
      <c r="S77" s="25">
        <v>-1.4054279999999999</v>
      </c>
      <c r="T77" s="26">
        <v>2</v>
      </c>
      <c r="U77" s="23" t="s">
        <v>240</v>
      </c>
      <c r="V77" s="18" t="s">
        <v>35</v>
      </c>
      <c r="W77" s="18" t="s">
        <v>35</v>
      </c>
      <c r="X77" s="18" t="s">
        <v>35</v>
      </c>
      <c r="Y77" s="18" t="s">
        <v>35</v>
      </c>
      <c r="Z77" s="27">
        <v>39762</v>
      </c>
      <c r="AA77" s="28" t="s">
        <v>47</v>
      </c>
      <c r="AB77" s="23">
        <v>868.7</v>
      </c>
      <c r="AC77" s="28">
        <v>-555</v>
      </c>
      <c r="AD77" s="28">
        <v>-555</v>
      </c>
      <c r="AE77" s="28">
        <v>820</v>
      </c>
      <c r="AF77" s="28">
        <v>800</v>
      </c>
      <c r="AG77" s="28">
        <v>20</v>
      </c>
      <c r="AH77" s="20" t="s">
        <v>241</v>
      </c>
      <c r="AI77" s="32"/>
      <c r="AL77" s="33"/>
      <c r="AQ77" s="30"/>
      <c r="AR77" s="30"/>
      <c r="AS77" s="30"/>
    </row>
    <row r="78" spans="1:45" x14ac:dyDescent="0.25">
      <c r="A78" s="18">
        <v>75</v>
      </c>
      <c r="B78" s="19" t="s">
        <v>242</v>
      </c>
      <c r="C78" s="20">
        <v>150</v>
      </c>
      <c r="D78" s="19" t="s">
        <v>51</v>
      </c>
      <c r="E78" s="19" t="s">
        <v>237</v>
      </c>
      <c r="F78" s="19" t="s">
        <v>238</v>
      </c>
      <c r="G78" s="20" t="s">
        <v>68</v>
      </c>
      <c r="H78" s="20" t="s">
        <v>44</v>
      </c>
      <c r="I78" s="20" t="s">
        <v>239</v>
      </c>
      <c r="J78" s="20" t="s">
        <v>46</v>
      </c>
      <c r="K78" s="21">
        <v>586014.173664</v>
      </c>
      <c r="L78" s="21">
        <v>289724.57980800001</v>
      </c>
      <c r="M78" s="22">
        <v>228</v>
      </c>
      <c r="N78" s="22">
        <v>491</v>
      </c>
      <c r="O78" s="23">
        <v>4</v>
      </c>
      <c r="P78" s="23">
        <v>-555</v>
      </c>
      <c r="Q78" s="24">
        <v>861</v>
      </c>
      <c r="R78" s="25">
        <v>862.40539999999999</v>
      </c>
      <c r="S78" s="25">
        <v>-1.4054279999999999</v>
      </c>
      <c r="T78" s="26">
        <v>15</v>
      </c>
      <c r="U78" s="23" t="s">
        <v>240</v>
      </c>
      <c r="V78" s="18" t="s">
        <v>35</v>
      </c>
      <c r="W78" s="18" t="s">
        <v>35</v>
      </c>
      <c r="X78" s="18" t="s">
        <v>35</v>
      </c>
      <c r="Y78" s="18" t="s">
        <v>35</v>
      </c>
      <c r="Z78" s="27">
        <v>39762</v>
      </c>
      <c r="AA78" s="28" t="s">
        <v>47</v>
      </c>
      <c r="AB78" s="23">
        <v>868.7</v>
      </c>
      <c r="AC78" s="28">
        <v>-555</v>
      </c>
      <c r="AD78" s="28">
        <v>-555</v>
      </c>
      <c r="AE78" s="28">
        <v>795</v>
      </c>
      <c r="AF78" s="28">
        <v>775</v>
      </c>
      <c r="AG78" s="28">
        <v>20</v>
      </c>
      <c r="AH78" s="20" t="s">
        <v>241</v>
      </c>
      <c r="AI78" s="32"/>
      <c r="AL78" s="33"/>
      <c r="AQ78" s="30"/>
      <c r="AR78" s="30"/>
      <c r="AS78" s="30"/>
    </row>
    <row r="79" spans="1:45" x14ac:dyDescent="0.25">
      <c r="A79" s="18">
        <v>76</v>
      </c>
      <c r="B79" s="20" t="s">
        <v>243</v>
      </c>
      <c r="C79" s="20">
        <v>151</v>
      </c>
      <c r="D79" s="20" t="s">
        <v>51</v>
      </c>
      <c r="E79" s="20" t="s">
        <v>237</v>
      </c>
      <c r="F79" s="20" t="s">
        <v>238</v>
      </c>
      <c r="G79" s="20" t="s">
        <v>68</v>
      </c>
      <c r="H79" s="20" t="s">
        <v>44</v>
      </c>
      <c r="I79" s="20" t="s">
        <v>239</v>
      </c>
      <c r="J79" s="20" t="s">
        <v>46</v>
      </c>
      <c r="K79" s="21">
        <v>586014.173664</v>
      </c>
      <c r="L79" s="21">
        <v>289724.57980800001</v>
      </c>
      <c r="M79" s="22">
        <v>228</v>
      </c>
      <c r="N79" s="22">
        <v>491</v>
      </c>
      <c r="O79" s="23">
        <v>5</v>
      </c>
      <c r="P79" s="23">
        <v>-555</v>
      </c>
      <c r="Q79" s="24">
        <v>860.8</v>
      </c>
      <c r="R79" s="25">
        <v>862.40539999999999</v>
      </c>
      <c r="S79" s="25">
        <v>-1.6054280000000001</v>
      </c>
      <c r="T79" s="26">
        <v>15</v>
      </c>
      <c r="U79" s="23" t="s">
        <v>240</v>
      </c>
      <c r="V79" s="18" t="s">
        <v>35</v>
      </c>
      <c r="W79" s="18" t="s">
        <v>35</v>
      </c>
      <c r="X79" s="18" t="s">
        <v>35</v>
      </c>
      <c r="Y79" s="18" t="s">
        <v>35</v>
      </c>
      <c r="Z79" s="27">
        <v>39762</v>
      </c>
      <c r="AA79" s="28" t="s">
        <v>47</v>
      </c>
      <c r="AB79" s="23">
        <v>868.7</v>
      </c>
      <c r="AC79" s="28">
        <v>-555</v>
      </c>
      <c r="AD79" s="28">
        <v>-555</v>
      </c>
      <c r="AE79" s="28">
        <v>770</v>
      </c>
      <c r="AF79" s="28">
        <v>750</v>
      </c>
      <c r="AG79" s="28">
        <v>20</v>
      </c>
      <c r="AH79" s="20" t="s">
        <v>241</v>
      </c>
      <c r="AI79" s="32"/>
      <c r="AL79" s="33"/>
      <c r="AQ79" s="30"/>
      <c r="AR79" s="30"/>
      <c r="AS79" s="30"/>
    </row>
    <row r="80" spans="1:45" x14ac:dyDescent="0.25">
      <c r="A80" s="18">
        <v>77</v>
      </c>
      <c r="B80" s="20" t="s">
        <v>244</v>
      </c>
      <c r="C80" s="20">
        <v>152</v>
      </c>
      <c r="D80" s="20" t="s">
        <v>51</v>
      </c>
      <c r="E80" s="20" t="s">
        <v>237</v>
      </c>
      <c r="F80" s="20" t="s">
        <v>238</v>
      </c>
      <c r="G80" s="20" t="s">
        <v>68</v>
      </c>
      <c r="H80" s="20" t="s">
        <v>44</v>
      </c>
      <c r="I80" s="20" t="s">
        <v>239</v>
      </c>
      <c r="J80" s="20" t="s">
        <v>46</v>
      </c>
      <c r="K80" s="21">
        <v>586014.173664</v>
      </c>
      <c r="L80" s="21">
        <v>289724.57980800001</v>
      </c>
      <c r="M80" s="22">
        <v>228</v>
      </c>
      <c r="N80" s="22">
        <v>491</v>
      </c>
      <c r="O80" s="23">
        <v>6</v>
      </c>
      <c r="P80" s="23">
        <v>-555</v>
      </c>
      <c r="Q80" s="24">
        <v>863</v>
      </c>
      <c r="R80" s="25">
        <v>862.42010000000005</v>
      </c>
      <c r="S80" s="25">
        <v>0.57994599999999996</v>
      </c>
      <c r="T80" s="26">
        <v>15</v>
      </c>
      <c r="U80" s="23" t="s">
        <v>240</v>
      </c>
      <c r="V80" s="18" t="s">
        <v>35</v>
      </c>
      <c r="W80" s="18" t="s">
        <v>35</v>
      </c>
      <c r="X80" s="18" t="s">
        <v>35</v>
      </c>
      <c r="Y80" s="18" t="s">
        <v>35</v>
      </c>
      <c r="Z80" s="27">
        <v>39762</v>
      </c>
      <c r="AA80" s="28" t="s">
        <v>47</v>
      </c>
      <c r="AB80" s="23">
        <v>868.7</v>
      </c>
      <c r="AC80" s="28">
        <v>-555</v>
      </c>
      <c r="AD80" s="28">
        <v>-555</v>
      </c>
      <c r="AE80" s="28">
        <v>740</v>
      </c>
      <c r="AF80" s="28">
        <v>720</v>
      </c>
      <c r="AG80" s="28">
        <v>20</v>
      </c>
      <c r="AH80" s="20" t="s">
        <v>241</v>
      </c>
      <c r="AI80" s="35"/>
      <c r="AL80" s="33"/>
      <c r="AQ80" s="30"/>
      <c r="AR80" s="30"/>
      <c r="AS80" s="30"/>
    </row>
    <row r="81" spans="1:45" x14ac:dyDescent="0.25">
      <c r="A81" s="18">
        <v>78</v>
      </c>
      <c r="B81" s="20" t="s">
        <v>245</v>
      </c>
      <c r="C81" s="20">
        <v>153</v>
      </c>
      <c r="D81" s="19" t="s">
        <v>51</v>
      </c>
      <c r="E81" s="19" t="s">
        <v>237</v>
      </c>
      <c r="F81" s="19" t="s">
        <v>238</v>
      </c>
      <c r="G81" s="20" t="s">
        <v>68</v>
      </c>
      <c r="H81" s="20" t="s">
        <v>44</v>
      </c>
      <c r="I81" s="20" t="s">
        <v>239</v>
      </c>
      <c r="J81" s="20" t="s">
        <v>46</v>
      </c>
      <c r="K81" s="21">
        <v>586014.173664</v>
      </c>
      <c r="L81" s="21">
        <v>289724.57980800001</v>
      </c>
      <c r="M81" s="22">
        <v>228</v>
      </c>
      <c r="N81" s="22">
        <v>491</v>
      </c>
      <c r="O81" s="23">
        <v>8</v>
      </c>
      <c r="P81" s="23">
        <v>-555</v>
      </c>
      <c r="Q81" s="24">
        <v>862.2</v>
      </c>
      <c r="R81" s="25">
        <v>862.45299999999997</v>
      </c>
      <c r="S81" s="25">
        <v>-0.25304900000000002</v>
      </c>
      <c r="T81" s="26">
        <v>15</v>
      </c>
      <c r="U81" s="23" t="s">
        <v>240</v>
      </c>
      <c r="V81" s="18" t="s">
        <v>35</v>
      </c>
      <c r="W81" s="18" t="s">
        <v>35</v>
      </c>
      <c r="X81" s="18" t="s">
        <v>35</v>
      </c>
      <c r="Y81" s="18" t="s">
        <v>35</v>
      </c>
      <c r="Z81" s="27">
        <v>39762</v>
      </c>
      <c r="AA81" s="28" t="s">
        <v>47</v>
      </c>
      <c r="AB81" s="23">
        <v>868.7</v>
      </c>
      <c r="AC81" s="28">
        <v>-555</v>
      </c>
      <c r="AD81" s="28">
        <v>-555</v>
      </c>
      <c r="AE81" s="28">
        <v>700</v>
      </c>
      <c r="AF81" s="28">
        <v>680</v>
      </c>
      <c r="AG81" s="28">
        <v>20</v>
      </c>
      <c r="AH81" s="20" t="s">
        <v>241</v>
      </c>
      <c r="AI81" s="32"/>
      <c r="AL81" s="33"/>
      <c r="AQ81" s="30"/>
      <c r="AR81" s="30"/>
      <c r="AS81" s="30"/>
    </row>
    <row r="82" spans="1:45" x14ac:dyDescent="0.25">
      <c r="A82" s="18">
        <v>79</v>
      </c>
      <c r="B82" s="20" t="s">
        <v>246</v>
      </c>
      <c r="C82" s="20">
        <v>154</v>
      </c>
      <c r="D82" s="20" t="s">
        <v>51</v>
      </c>
      <c r="E82" s="20" t="s">
        <v>237</v>
      </c>
      <c r="F82" s="20" t="s">
        <v>238</v>
      </c>
      <c r="G82" s="20" t="s">
        <v>68</v>
      </c>
      <c r="H82" s="20" t="s">
        <v>44</v>
      </c>
      <c r="I82" s="20" t="s">
        <v>239</v>
      </c>
      <c r="J82" s="20" t="s">
        <v>46</v>
      </c>
      <c r="K82" s="21">
        <v>586014.173664</v>
      </c>
      <c r="L82" s="21">
        <v>289724.57980800001</v>
      </c>
      <c r="M82" s="22">
        <v>228</v>
      </c>
      <c r="N82" s="22">
        <v>491</v>
      </c>
      <c r="O82" s="23">
        <v>9</v>
      </c>
      <c r="P82" s="23">
        <v>-555</v>
      </c>
      <c r="Q82" s="24">
        <v>861.1</v>
      </c>
      <c r="R82" s="25">
        <v>862.49469999999997</v>
      </c>
      <c r="S82" s="25">
        <v>-1.394749</v>
      </c>
      <c r="T82" s="26">
        <v>15</v>
      </c>
      <c r="U82" s="23" t="s">
        <v>240</v>
      </c>
      <c r="V82" s="18" t="s">
        <v>35</v>
      </c>
      <c r="W82" s="18" t="s">
        <v>35</v>
      </c>
      <c r="X82" s="18" t="s">
        <v>35</v>
      </c>
      <c r="Y82" s="18" t="s">
        <v>35</v>
      </c>
      <c r="Z82" s="27">
        <v>39762</v>
      </c>
      <c r="AA82" s="28" t="s">
        <v>47</v>
      </c>
      <c r="AB82" s="23">
        <v>868.7</v>
      </c>
      <c r="AC82" s="28">
        <v>-555</v>
      </c>
      <c r="AD82" s="28">
        <v>-555</v>
      </c>
      <c r="AE82" s="28">
        <v>620</v>
      </c>
      <c r="AF82" s="28">
        <v>600</v>
      </c>
      <c r="AG82" s="28">
        <v>20</v>
      </c>
      <c r="AH82" s="20" t="s">
        <v>241</v>
      </c>
      <c r="AI82" s="32"/>
      <c r="AL82" s="33"/>
      <c r="AQ82" s="30"/>
      <c r="AR82" s="30"/>
      <c r="AS82" s="30"/>
    </row>
    <row r="83" spans="1:45" x14ac:dyDescent="0.25">
      <c r="A83" s="18">
        <v>80</v>
      </c>
      <c r="B83" s="20" t="s">
        <v>247</v>
      </c>
      <c r="C83" s="20">
        <v>160</v>
      </c>
      <c r="D83" s="20" t="s">
        <v>51</v>
      </c>
      <c r="E83" s="20" t="s">
        <v>248</v>
      </c>
      <c r="F83" s="20" t="s">
        <v>238</v>
      </c>
      <c r="G83" s="20" t="s">
        <v>68</v>
      </c>
      <c r="H83" s="20" t="s">
        <v>44</v>
      </c>
      <c r="I83" s="20" t="s">
        <v>239</v>
      </c>
      <c r="J83" s="20" t="s">
        <v>46</v>
      </c>
      <c r="K83" s="21">
        <v>586917.17414400005</v>
      </c>
      <c r="L83" s="21">
        <v>289553.577863999</v>
      </c>
      <c r="M83" s="22">
        <v>230</v>
      </c>
      <c r="N83" s="22">
        <v>499</v>
      </c>
      <c r="O83" s="23">
        <v>3</v>
      </c>
      <c r="P83" s="23">
        <v>-555</v>
      </c>
      <c r="Q83" s="24">
        <v>858.5</v>
      </c>
      <c r="R83" s="25">
        <v>856.26859999999999</v>
      </c>
      <c r="S83" s="25">
        <v>2.2313540000000001</v>
      </c>
      <c r="T83" s="26">
        <v>15</v>
      </c>
      <c r="U83" s="23" t="s">
        <v>249</v>
      </c>
      <c r="V83" s="18" t="s">
        <v>35</v>
      </c>
      <c r="W83" s="18" t="s">
        <v>35</v>
      </c>
      <c r="X83" s="18" t="s">
        <v>35</v>
      </c>
      <c r="Y83" s="18" t="s">
        <v>35</v>
      </c>
      <c r="Z83" s="27">
        <v>39762</v>
      </c>
      <c r="AA83" s="28" t="s">
        <v>47</v>
      </c>
      <c r="AB83" s="23">
        <v>864</v>
      </c>
      <c r="AC83" s="28">
        <v>-555</v>
      </c>
      <c r="AD83" s="28">
        <v>-555</v>
      </c>
      <c r="AE83" s="28">
        <v>820</v>
      </c>
      <c r="AF83" s="28">
        <v>800</v>
      </c>
      <c r="AG83" s="28">
        <v>20</v>
      </c>
      <c r="AH83" s="20" t="s">
        <v>250</v>
      </c>
      <c r="AI83" s="32"/>
      <c r="AL83" s="33"/>
      <c r="AQ83" s="30"/>
      <c r="AR83" s="30"/>
      <c r="AS83" s="30"/>
    </row>
    <row r="84" spans="1:45" x14ac:dyDescent="0.25">
      <c r="A84" s="18">
        <v>81</v>
      </c>
      <c r="B84" s="20" t="s">
        <v>251</v>
      </c>
      <c r="C84" s="20">
        <v>161</v>
      </c>
      <c r="D84" s="20" t="s">
        <v>51</v>
      </c>
      <c r="E84" s="20" t="s">
        <v>248</v>
      </c>
      <c r="F84" s="20" t="s">
        <v>238</v>
      </c>
      <c r="G84" s="20" t="s">
        <v>68</v>
      </c>
      <c r="H84" s="20" t="s">
        <v>44</v>
      </c>
      <c r="I84" s="20" t="s">
        <v>239</v>
      </c>
      <c r="J84" s="20" t="s">
        <v>46</v>
      </c>
      <c r="K84" s="21">
        <v>586917.17414400005</v>
      </c>
      <c r="L84" s="21">
        <v>289553.577863999</v>
      </c>
      <c r="M84" s="22">
        <v>230</v>
      </c>
      <c r="N84" s="22">
        <v>499</v>
      </c>
      <c r="O84" s="23">
        <v>4</v>
      </c>
      <c r="P84" s="23">
        <v>-555</v>
      </c>
      <c r="Q84" s="24">
        <v>859.2</v>
      </c>
      <c r="R84" s="25">
        <v>856.26859999999999</v>
      </c>
      <c r="S84" s="25">
        <v>2.9313539999999998</v>
      </c>
      <c r="T84" s="26">
        <v>15</v>
      </c>
      <c r="U84" s="23" t="s">
        <v>249</v>
      </c>
      <c r="V84" s="18" t="s">
        <v>35</v>
      </c>
      <c r="W84" s="18" t="s">
        <v>35</v>
      </c>
      <c r="X84" s="18" t="s">
        <v>35</v>
      </c>
      <c r="Y84" s="18" t="s">
        <v>35</v>
      </c>
      <c r="Z84" s="27">
        <v>39762</v>
      </c>
      <c r="AA84" s="28" t="s">
        <v>47</v>
      </c>
      <c r="AB84" s="23">
        <v>864</v>
      </c>
      <c r="AC84" s="28">
        <v>-555</v>
      </c>
      <c r="AD84" s="28">
        <v>-555</v>
      </c>
      <c r="AE84" s="28">
        <v>790</v>
      </c>
      <c r="AF84" s="28">
        <v>770</v>
      </c>
      <c r="AG84" s="28">
        <v>20</v>
      </c>
      <c r="AH84" s="20" t="s">
        <v>250</v>
      </c>
      <c r="AI84" s="32"/>
      <c r="AL84" s="33"/>
      <c r="AQ84" s="30"/>
      <c r="AR84" s="30"/>
      <c r="AS84" s="30"/>
    </row>
    <row r="85" spans="1:45" x14ac:dyDescent="0.25">
      <c r="A85" s="18">
        <v>82</v>
      </c>
      <c r="B85" s="20" t="s">
        <v>252</v>
      </c>
      <c r="C85" s="20">
        <v>162</v>
      </c>
      <c r="D85" s="20" t="s">
        <v>51</v>
      </c>
      <c r="E85" s="20" t="s">
        <v>248</v>
      </c>
      <c r="F85" s="20" t="s">
        <v>238</v>
      </c>
      <c r="G85" s="20" t="s">
        <v>68</v>
      </c>
      <c r="H85" s="20" t="s">
        <v>44</v>
      </c>
      <c r="I85" s="20" t="s">
        <v>239</v>
      </c>
      <c r="J85" s="20" t="s">
        <v>46</v>
      </c>
      <c r="K85" s="21">
        <v>586917.17414400005</v>
      </c>
      <c r="L85" s="21">
        <v>289553.577863999</v>
      </c>
      <c r="M85" s="22">
        <v>230</v>
      </c>
      <c r="N85" s="22">
        <v>499</v>
      </c>
      <c r="O85" s="23">
        <v>5</v>
      </c>
      <c r="P85" s="23">
        <v>-555</v>
      </c>
      <c r="Q85" s="24">
        <v>859.3</v>
      </c>
      <c r="R85" s="25">
        <v>856.26859999999999</v>
      </c>
      <c r="S85" s="25">
        <v>3.0313539999999999</v>
      </c>
      <c r="T85" s="26">
        <v>15</v>
      </c>
      <c r="U85" s="23" t="s">
        <v>249</v>
      </c>
      <c r="V85" s="18" t="s">
        <v>35</v>
      </c>
      <c r="W85" s="18" t="s">
        <v>35</v>
      </c>
      <c r="X85" s="18" t="s">
        <v>35</v>
      </c>
      <c r="Y85" s="18" t="s">
        <v>35</v>
      </c>
      <c r="Z85" s="27">
        <v>39762</v>
      </c>
      <c r="AA85" s="28" t="s">
        <v>47</v>
      </c>
      <c r="AB85" s="23">
        <v>864</v>
      </c>
      <c r="AC85" s="28">
        <v>-555</v>
      </c>
      <c r="AD85" s="28">
        <v>-555</v>
      </c>
      <c r="AE85" s="28">
        <v>760</v>
      </c>
      <c r="AF85" s="28">
        <v>740</v>
      </c>
      <c r="AG85" s="28">
        <v>20</v>
      </c>
      <c r="AH85" s="20" t="s">
        <v>250</v>
      </c>
      <c r="AI85" s="32"/>
      <c r="AL85" s="33"/>
      <c r="AQ85" s="30"/>
      <c r="AR85" s="30"/>
      <c r="AS85" s="30"/>
    </row>
    <row r="86" spans="1:45" x14ac:dyDescent="0.25">
      <c r="A86" s="18">
        <v>83</v>
      </c>
      <c r="B86" s="20" t="s">
        <v>253</v>
      </c>
      <c r="C86" s="20">
        <v>163</v>
      </c>
      <c r="D86" s="20" t="s">
        <v>51</v>
      </c>
      <c r="E86" s="20" t="s">
        <v>248</v>
      </c>
      <c r="F86" s="20" t="s">
        <v>238</v>
      </c>
      <c r="G86" s="20" t="s">
        <v>68</v>
      </c>
      <c r="H86" s="20" t="s">
        <v>44</v>
      </c>
      <c r="I86" s="20" t="s">
        <v>239</v>
      </c>
      <c r="J86" s="20" t="s">
        <v>46</v>
      </c>
      <c r="K86" s="21">
        <v>586917.17414400005</v>
      </c>
      <c r="L86" s="21">
        <v>289553.577863999</v>
      </c>
      <c r="M86" s="22">
        <v>230</v>
      </c>
      <c r="N86" s="22">
        <v>499</v>
      </c>
      <c r="O86" s="23">
        <v>6</v>
      </c>
      <c r="P86" s="23">
        <v>-555</v>
      </c>
      <c r="Q86" s="24">
        <v>861.8</v>
      </c>
      <c r="R86" s="25">
        <v>856.28250000000003</v>
      </c>
      <c r="S86" s="25">
        <v>5.5174709999999996</v>
      </c>
      <c r="T86" s="26">
        <v>15</v>
      </c>
      <c r="U86" s="23" t="s">
        <v>249</v>
      </c>
      <c r="V86" s="18" t="s">
        <v>35</v>
      </c>
      <c r="W86" s="18" t="s">
        <v>35</v>
      </c>
      <c r="X86" s="18" t="s">
        <v>35</v>
      </c>
      <c r="Y86" s="18" t="s">
        <v>35</v>
      </c>
      <c r="Z86" s="27">
        <v>39762</v>
      </c>
      <c r="AA86" s="28" t="s">
        <v>47</v>
      </c>
      <c r="AB86" s="23">
        <v>864</v>
      </c>
      <c r="AC86" s="28">
        <v>-555</v>
      </c>
      <c r="AD86" s="28">
        <v>-555</v>
      </c>
      <c r="AE86" s="28">
        <v>720</v>
      </c>
      <c r="AF86" s="28">
        <v>700</v>
      </c>
      <c r="AG86" s="28">
        <v>20</v>
      </c>
      <c r="AH86" s="20" t="s">
        <v>250</v>
      </c>
      <c r="AI86" s="32"/>
      <c r="AL86" s="33"/>
      <c r="AQ86" s="30"/>
      <c r="AR86" s="30"/>
      <c r="AS86" s="30"/>
    </row>
    <row r="87" spans="1:45" x14ac:dyDescent="0.25">
      <c r="A87" s="18">
        <v>84</v>
      </c>
      <c r="B87" s="20" t="s">
        <v>254</v>
      </c>
      <c r="C87" s="20">
        <v>164</v>
      </c>
      <c r="D87" s="20" t="s">
        <v>51</v>
      </c>
      <c r="E87" s="20" t="s">
        <v>248</v>
      </c>
      <c r="F87" s="20" t="s">
        <v>238</v>
      </c>
      <c r="G87" s="20" t="s">
        <v>68</v>
      </c>
      <c r="H87" s="20" t="s">
        <v>44</v>
      </c>
      <c r="I87" s="20" t="s">
        <v>239</v>
      </c>
      <c r="J87" s="20" t="s">
        <v>46</v>
      </c>
      <c r="K87" s="21">
        <v>586917.17414400005</v>
      </c>
      <c r="L87" s="21">
        <v>289553.577863999</v>
      </c>
      <c r="M87" s="22">
        <v>230</v>
      </c>
      <c r="N87" s="22">
        <v>499</v>
      </c>
      <c r="O87" s="23">
        <v>8</v>
      </c>
      <c r="P87" s="23">
        <v>-555</v>
      </c>
      <c r="Q87" s="24">
        <v>862</v>
      </c>
      <c r="R87" s="25">
        <v>856.37279999999998</v>
      </c>
      <c r="S87" s="25">
        <v>5.6271579999999997</v>
      </c>
      <c r="T87" s="26">
        <v>15</v>
      </c>
      <c r="U87" s="23" t="s">
        <v>249</v>
      </c>
      <c r="V87" s="18" t="s">
        <v>35</v>
      </c>
      <c r="W87" s="18" t="s">
        <v>35</v>
      </c>
      <c r="X87" s="18" t="s">
        <v>35</v>
      </c>
      <c r="Y87" s="18" t="s">
        <v>35</v>
      </c>
      <c r="Z87" s="27">
        <v>39762</v>
      </c>
      <c r="AA87" s="28" t="s">
        <v>47</v>
      </c>
      <c r="AB87" s="23">
        <v>864</v>
      </c>
      <c r="AC87" s="28">
        <v>-555</v>
      </c>
      <c r="AD87" s="28">
        <v>-555</v>
      </c>
      <c r="AE87" s="28">
        <v>700</v>
      </c>
      <c r="AF87" s="28">
        <v>680</v>
      </c>
      <c r="AG87" s="28">
        <v>20</v>
      </c>
      <c r="AH87" s="20" t="s">
        <v>250</v>
      </c>
      <c r="AI87" s="32"/>
      <c r="AL87" s="33"/>
      <c r="AQ87" s="30"/>
      <c r="AR87" s="30"/>
      <c r="AS87" s="30"/>
    </row>
    <row r="88" spans="1:45" x14ac:dyDescent="0.25">
      <c r="A88" s="18">
        <v>85</v>
      </c>
      <c r="B88" s="20" t="s">
        <v>255</v>
      </c>
      <c r="C88" s="20">
        <v>165</v>
      </c>
      <c r="D88" s="20" t="s">
        <v>51</v>
      </c>
      <c r="E88" s="20" t="s">
        <v>248</v>
      </c>
      <c r="F88" s="20" t="s">
        <v>238</v>
      </c>
      <c r="G88" s="20" t="s">
        <v>68</v>
      </c>
      <c r="H88" s="20" t="s">
        <v>44</v>
      </c>
      <c r="I88" s="20" t="s">
        <v>239</v>
      </c>
      <c r="J88" s="20" t="s">
        <v>46</v>
      </c>
      <c r="K88" s="21">
        <v>586917.17414400005</v>
      </c>
      <c r="L88" s="21">
        <v>289553.577863999</v>
      </c>
      <c r="M88" s="22">
        <v>230</v>
      </c>
      <c r="N88" s="22">
        <v>499</v>
      </c>
      <c r="O88" s="23">
        <v>9</v>
      </c>
      <c r="P88" s="23">
        <v>-555</v>
      </c>
      <c r="Q88" s="24">
        <v>861.5</v>
      </c>
      <c r="R88" s="25">
        <v>856.55029999999999</v>
      </c>
      <c r="S88" s="25">
        <v>4.9497460000000002</v>
      </c>
      <c r="T88" s="26">
        <v>15</v>
      </c>
      <c r="U88" s="23" t="s">
        <v>249</v>
      </c>
      <c r="V88" s="18" t="s">
        <v>35</v>
      </c>
      <c r="W88" s="18" t="s">
        <v>35</v>
      </c>
      <c r="X88" s="18" t="s">
        <v>35</v>
      </c>
      <c r="Y88" s="18" t="s">
        <v>35</v>
      </c>
      <c r="Z88" s="27">
        <v>39762</v>
      </c>
      <c r="AA88" s="28" t="s">
        <v>47</v>
      </c>
      <c r="AB88" s="23">
        <v>864</v>
      </c>
      <c r="AC88" s="28">
        <v>-555</v>
      </c>
      <c r="AD88" s="28">
        <v>-555</v>
      </c>
      <c r="AE88" s="28">
        <v>620</v>
      </c>
      <c r="AF88" s="28">
        <v>600</v>
      </c>
      <c r="AG88" s="28">
        <v>20</v>
      </c>
      <c r="AH88" s="20" t="s">
        <v>250</v>
      </c>
      <c r="AL88" s="33"/>
      <c r="AQ88" s="30"/>
      <c r="AR88" s="30"/>
      <c r="AS88" s="30"/>
    </row>
    <row r="89" spans="1:45" x14ac:dyDescent="0.25">
      <c r="A89" s="18">
        <v>86</v>
      </c>
      <c r="B89" s="20" t="s">
        <v>256</v>
      </c>
      <c r="C89" s="20">
        <v>172</v>
      </c>
      <c r="D89" s="20" t="s">
        <v>51</v>
      </c>
      <c r="E89" s="20" t="s">
        <v>257</v>
      </c>
      <c r="F89" s="20" t="s">
        <v>258</v>
      </c>
      <c r="G89" s="20" t="s">
        <v>259</v>
      </c>
      <c r="H89" s="20" t="s">
        <v>44</v>
      </c>
      <c r="I89" s="20" t="s">
        <v>45</v>
      </c>
      <c r="J89" s="20" t="s">
        <v>46</v>
      </c>
      <c r="K89" s="21">
        <v>561643.234344</v>
      </c>
      <c r="L89" s="21">
        <v>294451.85407200002</v>
      </c>
      <c r="M89" s="22">
        <v>185</v>
      </c>
      <c r="N89" s="22">
        <v>269</v>
      </c>
      <c r="O89" s="23">
        <v>12</v>
      </c>
      <c r="P89" s="23">
        <v>-555</v>
      </c>
      <c r="Q89" s="24">
        <v>866.5</v>
      </c>
      <c r="R89" s="25">
        <v>864.74289999999996</v>
      </c>
      <c r="S89" s="25">
        <v>1.757088</v>
      </c>
      <c r="T89" s="26">
        <v>15</v>
      </c>
      <c r="U89" s="18" t="s">
        <v>35</v>
      </c>
      <c r="V89" s="18" t="s">
        <v>35</v>
      </c>
      <c r="W89" s="18" t="s">
        <v>35</v>
      </c>
      <c r="X89" s="18" t="s">
        <v>35</v>
      </c>
      <c r="Y89" s="23">
        <v>13001440</v>
      </c>
      <c r="Z89" s="27">
        <v>37257</v>
      </c>
      <c r="AA89" s="28" t="s">
        <v>47</v>
      </c>
      <c r="AB89" s="23">
        <v>881</v>
      </c>
      <c r="AC89" s="23">
        <v>285</v>
      </c>
      <c r="AD89" s="23">
        <v>80</v>
      </c>
      <c r="AE89" s="23">
        <v>801</v>
      </c>
      <c r="AF89" s="23">
        <v>596</v>
      </c>
      <c r="AG89" s="23">
        <v>205</v>
      </c>
      <c r="AH89" s="44" t="s">
        <v>260</v>
      </c>
      <c r="AL89" s="33"/>
      <c r="AQ89" s="30"/>
      <c r="AR89" s="30"/>
      <c r="AS89" s="30"/>
    </row>
    <row r="90" spans="1:45" x14ac:dyDescent="0.25">
      <c r="A90" s="18">
        <v>87</v>
      </c>
      <c r="B90" s="20" t="s">
        <v>261</v>
      </c>
      <c r="C90" s="20">
        <v>173</v>
      </c>
      <c r="D90" s="20" t="s">
        <v>51</v>
      </c>
      <c r="E90" s="20" t="s">
        <v>257</v>
      </c>
      <c r="F90" s="20" t="s">
        <v>258</v>
      </c>
      <c r="G90" s="20" t="s">
        <v>259</v>
      </c>
      <c r="H90" s="20" t="s">
        <v>44</v>
      </c>
      <c r="I90" s="20" t="s">
        <v>45</v>
      </c>
      <c r="J90" s="20" t="s">
        <v>46</v>
      </c>
      <c r="K90" s="21">
        <v>561701.36884799902</v>
      </c>
      <c r="L90" s="21">
        <v>294473.01023999898</v>
      </c>
      <c r="M90" s="22">
        <v>185</v>
      </c>
      <c r="N90" s="22">
        <v>269</v>
      </c>
      <c r="O90" s="23">
        <v>9</v>
      </c>
      <c r="P90" s="23">
        <v>-555</v>
      </c>
      <c r="Q90" s="24">
        <v>867.8</v>
      </c>
      <c r="R90" s="25">
        <v>864.77279999999996</v>
      </c>
      <c r="S90" s="25">
        <v>3.0271669999999999</v>
      </c>
      <c r="T90" s="26">
        <v>15</v>
      </c>
      <c r="U90" s="18" t="s">
        <v>35</v>
      </c>
      <c r="V90" s="18" t="s">
        <v>35</v>
      </c>
      <c r="W90" s="18" t="s">
        <v>35</v>
      </c>
      <c r="X90" s="18" t="s">
        <v>35</v>
      </c>
      <c r="Y90" s="23">
        <v>13001440</v>
      </c>
      <c r="Z90" s="27">
        <v>37257</v>
      </c>
      <c r="AA90" s="28" t="s">
        <v>47</v>
      </c>
      <c r="AB90" s="23">
        <v>881</v>
      </c>
      <c r="AC90" s="23">
        <v>285</v>
      </c>
      <c r="AD90" s="23">
        <v>80</v>
      </c>
      <c r="AE90" s="23">
        <v>801</v>
      </c>
      <c r="AF90" s="23">
        <v>596</v>
      </c>
      <c r="AG90" s="23">
        <v>205</v>
      </c>
      <c r="AH90" s="44" t="s">
        <v>260</v>
      </c>
      <c r="AL90" s="33"/>
      <c r="AQ90" s="30"/>
      <c r="AR90" s="30"/>
      <c r="AS90" s="30"/>
    </row>
    <row r="91" spans="1:45" x14ac:dyDescent="0.25">
      <c r="A91" s="18">
        <v>88</v>
      </c>
      <c r="B91" s="20" t="s">
        <v>262</v>
      </c>
      <c r="C91" s="20">
        <v>174</v>
      </c>
      <c r="D91" s="20" t="s">
        <v>41</v>
      </c>
      <c r="E91" s="20" t="s">
        <v>263</v>
      </c>
      <c r="F91" s="20" t="s">
        <v>264</v>
      </c>
      <c r="G91" s="20" t="s">
        <v>265</v>
      </c>
      <c r="H91" s="20" t="s">
        <v>44</v>
      </c>
      <c r="I91" s="20" t="s">
        <v>45</v>
      </c>
      <c r="J91" s="20" t="s">
        <v>46</v>
      </c>
      <c r="K91" s="21">
        <v>578906.13708000001</v>
      </c>
      <c r="L91" s="21">
        <v>287354.357472</v>
      </c>
      <c r="M91" s="22">
        <v>250</v>
      </c>
      <c r="N91" s="22">
        <v>426</v>
      </c>
      <c r="O91" s="23">
        <v>8</v>
      </c>
      <c r="P91" s="23">
        <v>-555</v>
      </c>
      <c r="Q91" s="24">
        <v>860.09</v>
      </c>
      <c r="R91" s="25">
        <v>856.71460000000002</v>
      </c>
      <c r="S91" s="25">
        <v>3.3754469999999999</v>
      </c>
      <c r="T91" s="26">
        <v>2</v>
      </c>
      <c r="U91" s="23" t="s">
        <v>266</v>
      </c>
      <c r="V91" s="18" t="s">
        <v>35</v>
      </c>
      <c r="W91" s="18" t="s">
        <v>35</v>
      </c>
      <c r="X91" s="18" t="s">
        <v>35</v>
      </c>
      <c r="Y91" s="18" t="s">
        <v>35</v>
      </c>
      <c r="Z91" s="27" t="s">
        <v>267</v>
      </c>
      <c r="AA91" s="28" t="s">
        <v>94</v>
      </c>
      <c r="AB91" s="23">
        <v>868</v>
      </c>
      <c r="AC91" s="23">
        <v>131</v>
      </c>
      <c r="AD91" s="24">
        <v>126</v>
      </c>
      <c r="AE91" s="24">
        <v>742</v>
      </c>
      <c r="AF91" s="24">
        <v>737</v>
      </c>
      <c r="AG91" s="23">
        <v>5</v>
      </c>
      <c r="AH91" s="20"/>
      <c r="AL91" s="33"/>
      <c r="AQ91" s="30"/>
      <c r="AR91" s="30"/>
      <c r="AS91" s="30"/>
    </row>
    <row r="92" spans="1:45" x14ac:dyDescent="0.25">
      <c r="A92" s="18">
        <v>89</v>
      </c>
      <c r="B92" s="20" t="s">
        <v>268</v>
      </c>
      <c r="C92" s="20">
        <v>175</v>
      </c>
      <c r="D92" s="20" t="s">
        <v>41</v>
      </c>
      <c r="E92" s="20" t="s">
        <v>263</v>
      </c>
      <c r="F92" s="20" t="s">
        <v>264</v>
      </c>
      <c r="G92" s="20" t="s">
        <v>265</v>
      </c>
      <c r="H92" s="20" t="s">
        <v>44</v>
      </c>
      <c r="I92" s="20" t="s">
        <v>45</v>
      </c>
      <c r="J92" s="20" t="s">
        <v>46</v>
      </c>
      <c r="K92" s="21">
        <v>578959.94952000002</v>
      </c>
      <c r="L92" s="21">
        <v>287352.58658399899</v>
      </c>
      <c r="M92" s="22">
        <v>250</v>
      </c>
      <c r="N92" s="22">
        <v>427</v>
      </c>
      <c r="O92" s="23">
        <v>2</v>
      </c>
      <c r="P92" s="23">
        <v>-555</v>
      </c>
      <c r="Q92" s="24">
        <v>861.1</v>
      </c>
      <c r="R92" s="25">
        <v>857.23360000000002</v>
      </c>
      <c r="S92" s="25">
        <v>3.866368</v>
      </c>
      <c r="T92" s="26">
        <v>2</v>
      </c>
      <c r="U92" s="23" t="s">
        <v>269</v>
      </c>
      <c r="V92" s="18" t="s">
        <v>35</v>
      </c>
      <c r="W92" s="18" t="s">
        <v>35</v>
      </c>
      <c r="X92" s="18" t="s">
        <v>35</v>
      </c>
      <c r="Y92" s="18" t="s">
        <v>35</v>
      </c>
      <c r="Z92" s="27" t="s">
        <v>267</v>
      </c>
      <c r="AA92" s="28" t="s">
        <v>94</v>
      </c>
      <c r="AB92" s="23">
        <v>878</v>
      </c>
      <c r="AC92" s="23">
        <v>64</v>
      </c>
      <c r="AD92" s="43">
        <v>58.799999999999955</v>
      </c>
      <c r="AE92" s="24">
        <v>819.2</v>
      </c>
      <c r="AF92" s="24">
        <v>814.2</v>
      </c>
      <c r="AG92" s="23">
        <v>5</v>
      </c>
      <c r="AH92" s="20"/>
      <c r="AL92" s="33"/>
      <c r="AQ92" s="30"/>
      <c r="AR92" s="30"/>
      <c r="AS92" s="30"/>
    </row>
    <row r="93" spans="1:45" x14ac:dyDescent="0.25">
      <c r="A93" s="18">
        <v>90</v>
      </c>
      <c r="B93" s="20" t="s">
        <v>270</v>
      </c>
      <c r="C93" s="20">
        <v>176</v>
      </c>
      <c r="D93" s="20" t="s">
        <v>41</v>
      </c>
      <c r="E93" s="20" t="s">
        <v>263</v>
      </c>
      <c r="F93" s="20" t="s">
        <v>264</v>
      </c>
      <c r="G93" s="20" t="s">
        <v>265</v>
      </c>
      <c r="H93" s="20" t="s">
        <v>44</v>
      </c>
      <c r="I93" s="20" t="s">
        <v>45</v>
      </c>
      <c r="J93" s="20" t="s">
        <v>46</v>
      </c>
      <c r="K93" s="21">
        <v>578906.89908</v>
      </c>
      <c r="L93" s="21">
        <v>287359.17635999899</v>
      </c>
      <c r="M93" s="22">
        <v>250</v>
      </c>
      <c r="N93" s="22">
        <v>426</v>
      </c>
      <c r="O93" s="23">
        <v>2</v>
      </c>
      <c r="P93" s="23">
        <v>-555</v>
      </c>
      <c r="Q93" s="24">
        <v>861.23</v>
      </c>
      <c r="R93" s="25">
        <v>856.72709999999995</v>
      </c>
      <c r="S93" s="25">
        <v>4.5029130000000004</v>
      </c>
      <c r="T93" s="26">
        <v>2</v>
      </c>
      <c r="U93" s="23" t="s">
        <v>271</v>
      </c>
      <c r="V93" s="18" t="s">
        <v>35</v>
      </c>
      <c r="W93" s="18" t="s">
        <v>35</v>
      </c>
      <c r="X93" s="18" t="s">
        <v>35</v>
      </c>
      <c r="Y93" s="18" t="s">
        <v>35</v>
      </c>
      <c r="Z93" s="27" t="s">
        <v>272</v>
      </c>
      <c r="AA93" s="28" t="s">
        <v>94</v>
      </c>
      <c r="AB93" s="23">
        <v>867.8</v>
      </c>
      <c r="AC93" s="23">
        <v>108</v>
      </c>
      <c r="AD93" s="43">
        <v>96.25</v>
      </c>
      <c r="AE93" s="23">
        <v>771.55</v>
      </c>
      <c r="AF93" s="23">
        <v>759.55</v>
      </c>
      <c r="AG93" s="23">
        <v>12</v>
      </c>
      <c r="AH93" s="20"/>
      <c r="AL93" s="33"/>
      <c r="AQ93" s="30"/>
      <c r="AR93" s="30"/>
      <c r="AS93" s="30"/>
    </row>
    <row r="94" spans="1:45" x14ac:dyDescent="0.25">
      <c r="A94" s="18">
        <v>91</v>
      </c>
      <c r="B94" s="20" t="s">
        <v>273</v>
      </c>
      <c r="C94" s="20">
        <v>177</v>
      </c>
      <c r="D94" s="20" t="s">
        <v>41</v>
      </c>
      <c r="E94" s="20" t="s">
        <v>263</v>
      </c>
      <c r="F94" s="20" t="s">
        <v>264</v>
      </c>
      <c r="G94" s="20" t="s">
        <v>265</v>
      </c>
      <c r="H94" s="20" t="s">
        <v>44</v>
      </c>
      <c r="I94" s="20" t="s">
        <v>45</v>
      </c>
      <c r="J94" s="20" t="s">
        <v>46</v>
      </c>
      <c r="K94" s="21">
        <v>578906.89908</v>
      </c>
      <c r="L94" s="21">
        <v>287359.17635999899</v>
      </c>
      <c r="M94" s="22">
        <v>250</v>
      </c>
      <c r="N94" s="22">
        <v>426</v>
      </c>
      <c r="O94" s="23">
        <v>8</v>
      </c>
      <c r="P94" s="23">
        <v>-555</v>
      </c>
      <c r="Q94" s="24">
        <v>860.76</v>
      </c>
      <c r="R94" s="25">
        <v>856.71349999999995</v>
      </c>
      <c r="S94" s="25">
        <v>4.0465429999999998</v>
      </c>
      <c r="T94" s="26">
        <v>2</v>
      </c>
      <c r="U94" s="23" t="s">
        <v>274</v>
      </c>
      <c r="V94" s="18" t="s">
        <v>35</v>
      </c>
      <c r="W94" s="18" t="s">
        <v>35</v>
      </c>
      <c r="X94" s="18" t="s">
        <v>35</v>
      </c>
      <c r="Y94" s="18" t="s">
        <v>35</v>
      </c>
      <c r="Z94" s="27" t="s">
        <v>272</v>
      </c>
      <c r="AA94" s="28" t="s">
        <v>94</v>
      </c>
      <c r="AB94" s="23">
        <v>867.8</v>
      </c>
      <c r="AC94" s="23">
        <v>152</v>
      </c>
      <c r="AD94" s="43">
        <v>145.75</v>
      </c>
      <c r="AE94" s="23">
        <v>722.05</v>
      </c>
      <c r="AF94" s="23">
        <v>715.05</v>
      </c>
      <c r="AG94" s="23">
        <v>7</v>
      </c>
      <c r="AH94" s="20"/>
      <c r="AL94" s="33"/>
      <c r="AQ94" s="30"/>
      <c r="AR94" s="30"/>
      <c r="AS94" s="30"/>
    </row>
    <row r="95" spans="1:45" x14ac:dyDescent="0.25">
      <c r="A95" s="18">
        <v>92</v>
      </c>
      <c r="B95" s="20" t="s">
        <v>275</v>
      </c>
      <c r="C95" s="20">
        <v>179</v>
      </c>
      <c r="D95" s="20" t="s">
        <v>41</v>
      </c>
      <c r="E95" s="20" t="s">
        <v>263</v>
      </c>
      <c r="F95" s="20" t="s">
        <v>264</v>
      </c>
      <c r="G95" s="20" t="s">
        <v>265</v>
      </c>
      <c r="H95" s="20" t="s">
        <v>44</v>
      </c>
      <c r="I95" s="20" t="s">
        <v>45</v>
      </c>
      <c r="J95" s="20" t="s">
        <v>46</v>
      </c>
      <c r="K95" s="21">
        <v>578906.89908</v>
      </c>
      <c r="L95" s="21">
        <v>287359.17635999899</v>
      </c>
      <c r="M95" s="22">
        <v>250</v>
      </c>
      <c r="N95" s="22">
        <v>426</v>
      </c>
      <c r="O95" s="23">
        <v>9</v>
      </c>
      <c r="P95" s="23">
        <v>-555</v>
      </c>
      <c r="Q95" s="24">
        <v>858.85</v>
      </c>
      <c r="R95" s="25">
        <v>856.67079999999999</v>
      </c>
      <c r="S95" s="25">
        <v>2.1791879999999999</v>
      </c>
      <c r="T95" s="26">
        <v>2</v>
      </c>
      <c r="U95" s="23" t="s">
        <v>276</v>
      </c>
      <c r="V95" s="18" t="s">
        <v>35</v>
      </c>
      <c r="W95" s="18" t="s">
        <v>35</v>
      </c>
      <c r="X95" s="18" t="s">
        <v>35</v>
      </c>
      <c r="Y95" s="18" t="s">
        <v>35</v>
      </c>
      <c r="Z95" s="27" t="s">
        <v>272</v>
      </c>
      <c r="AA95" s="28" t="s">
        <v>94</v>
      </c>
      <c r="AB95" s="23">
        <v>867.8</v>
      </c>
      <c r="AC95" s="23">
        <v>253</v>
      </c>
      <c r="AD95" s="43">
        <v>221.39999999999998</v>
      </c>
      <c r="AE95" s="23">
        <v>646.4</v>
      </c>
      <c r="AF95" s="23">
        <v>614.69999999999993</v>
      </c>
      <c r="AG95" s="23">
        <v>31.7</v>
      </c>
      <c r="AH95" s="20"/>
      <c r="AL95" s="33"/>
      <c r="AQ95" s="30"/>
      <c r="AR95" s="30"/>
      <c r="AS95" s="30"/>
    </row>
    <row r="96" spans="1:45" x14ac:dyDescent="0.25">
      <c r="A96" s="18">
        <v>93</v>
      </c>
      <c r="B96" s="20" t="s">
        <v>277</v>
      </c>
      <c r="C96" s="20">
        <v>180</v>
      </c>
      <c r="D96" s="20" t="s">
        <v>41</v>
      </c>
      <c r="E96" s="20" t="s">
        <v>263</v>
      </c>
      <c r="F96" s="20" t="s">
        <v>264</v>
      </c>
      <c r="G96" s="20" t="s">
        <v>265</v>
      </c>
      <c r="H96" s="20" t="s">
        <v>44</v>
      </c>
      <c r="I96" s="20" t="s">
        <v>45</v>
      </c>
      <c r="J96" s="20" t="s">
        <v>46</v>
      </c>
      <c r="K96" s="21">
        <v>578119.51533600001</v>
      </c>
      <c r="L96" s="21">
        <v>286969.483463999</v>
      </c>
      <c r="M96" s="22">
        <v>253</v>
      </c>
      <c r="N96" s="22">
        <v>419</v>
      </c>
      <c r="O96" s="23">
        <v>2</v>
      </c>
      <c r="P96" s="23">
        <v>-555</v>
      </c>
      <c r="Q96" s="24">
        <v>859.72</v>
      </c>
      <c r="R96" s="25">
        <v>854.08429999999998</v>
      </c>
      <c r="S96" s="25">
        <v>5.6356809999999999</v>
      </c>
      <c r="T96" s="26">
        <v>2</v>
      </c>
      <c r="U96" s="23" t="s">
        <v>278</v>
      </c>
      <c r="V96" s="18" t="s">
        <v>35</v>
      </c>
      <c r="W96" s="18" t="s">
        <v>35</v>
      </c>
      <c r="X96" s="18" t="s">
        <v>35</v>
      </c>
      <c r="Y96" s="18" t="s">
        <v>35</v>
      </c>
      <c r="Z96" s="27" t="s">
        <v>279</v>
      </c>
      <c r="AA96" s="28" t="s">
        <v>94</v>
      </c>
      <c r="AB96" s="23">
        <v>866.6</v>
      </c>
      <c r="AC96" s="23">
        <v>151</v>
      </c>
      <c r="AD96" s="43">
        <v>139.56000000000006</v>
      </c>
      <c r="AE96" s="23">
        <v>727.04</v>
      </c>
      <c r="AF96" s="23">
        <v>715.04</v>
      </c>
      <c r="AG96" s="23">
        <v>12</v>
      </c>
      <c r="AH96" s="20"/>
      <c r="AL96" s="33"/>
      <c r="AQ96" s="30"/>
      <c r="AR96" s="30"/>
      <c r="AS96" s="30"/>
    </row>
    <row r="97" spans="1:45" x14ac:dyDescent="0.25">
      <c r="A97" s="18">
        <v>94</v>
      </c>
      <c r="B97" s="20" t="s">
        <v>280</v>
      </c>
      <c r="C97" s="20">
        <v>182</v>
      </c>
      <c r="D97" s="20" t="s">
        <v>41</v>
      </c>
      <c r="E97" s="20" t="s">
        <v>263</v>
      </c>
      <c r="F97" s="20" t="s">
        <v>264</v>
      </c>
      <c r="G97" s="20" t="s">
        <v>265</v>
      </c>
      <c r="H97" s="20" t="s">
        <v>44</v>
      </c>
      <c r="I97" s="20" t="s">
        <v>45</v>
      </c>
      <c r="J97" s="20" t="s">
        <v>46</v>
      </c>
      <c r="K97" s="21">
        <v>578119.51533600001</v>
      </c>
      <c r="L97" s="21">
        <v>286969.483463999</v>
      </c>
      <c r="M97" s="22">
        <v>253</v>
      </c>
      <c r="N97" s="22">
        <v>419</v>
      </c>
      <c r="O97" s="23">
        <v>9</v>
      </c>
      <c r="P97" s="23">
        <v>-555</v>
      </c>
      <c r="Q97" s="24">
        <v>857.46</v>
      </c>
      <c r="R97" s="25">
        <v>854.07510000000002</v>
      </c>
      <c r="S97" s="25">
        <v>3.3849239999999998</v>
      </c>
      <c r="T97" s="26">
        <v>2</v>
      </c>
      <c r="U97" s="23" t="s">
        <v>281</v>
      </c>
      <c r="V97" s="18" t="s">
        <v>35</v>
      </c>
      <c r="W97" s="18" t="s">
        <v>35</v>
      </c>
      <c r="X97" s="18" t="s">
        <v>35</v>
      </c>
      <c r="Y97" s="18" t="s">
        <v>35</v>
      </c>
      <c r="Z97" s="27" t="s">
        <v>279</v>
      </c>
      <c r="AA97" s="28" t="s">
        <v>94</v>
      </c>
      <c r="AB97" s="23">
        <v>866.6</v>
      </c>
      <c r="AC97" s="23">
        <v>285</v>
      </c>
      <c r="AD97" s="43">
        <v>265.06000000000006</v>
      </c>
      <c r="AE97" s="23">
        <v>601.54</v>
      </c>
      <c r="AF97" s="23">
        <v>580.54</v>
      </c>
      <c r="AG97" s="23">
        <v>21</v>
      </c>
      <c r="AH97" s="20"/>
      <c r="AL97" s="33"/>
      <c r="AQ97" s="30"/>
      <c r="AR97" s="30"/>
      <c r="AS97" s="30"/>
    </row>
    <row r="98" spans="1:45" x14ac:dyDescent="0.25">
      <c r="A98" s="18">
        <v>95</v>
      </c>
      <c r="B98" s="20" t="s">
        <v>282</v>
      </c>
      <c r="C98" s="20">
        <v>184</v>
      </c>
      <c r="D98" s="20" t="s">
        <v>41</v>
      </c>
      <c r="E98" s="20" t="s">
        <v>263</v>
      </c>
      <c r="F98" s="20" t="s">
        <v>264</v>
      </c>
      <c r="G98" s="20" t="s">
        <v>265</v>
      </c>
      <c r="H98" s="20" t="s">
        <v>44</v>
      </c>
      <c r="I98" s="20" t="s">
        <v>45</v>
      </c>
      <c r="J98" s="20" t="s">
        <v>46</v>
      </c>
      <c r="K98" s="21">
        <v>577696.97414399905</v>
      </c>
      <c r="L98" s="21">
        <v>287601.59599200002</v>
      </c>
      <c r="M98" s="22">
        <v>248</v>
      </c>
      <c r="N98" s="22">
        <v>415</v>
      </c>
      <c r="O98" s="23">
        <v>2</v>
      </c>
      <c r="P98" s="23">
        <v>-555</v>
      </c>
      <c r="Q98" s="24">
        <v>860.52</v>
      </c>
      <c r="R98" s="25">
        <v>854.45709999999997</v>
      </c>
      <c r="S98" s="25">
        <v>6.062945</v>
      </c>
      <c r="T98" s="26">
        <v>2</v>
      </c>
      <c r="U98" s="23" t="s">
        <v>283</v>
      </c>
      <c r="V98" s="18" t="s">
        <v>35</v>
      </c>
      <c r="W98" s="18" t="s">
        <v>35</v>
      </c>
      <c r="X98" s="18" t="s">
        <v>35</v>
      </c>
      <c r="Y98" s="18" t="s">
        <v>35</v>
      </c>
      <c r="Z98" s="27" t="s">
        <v>279</v>
      </c>
      <c r="AA98" s="28" t="s">
        <v>94</v>
      </c>
      <c r="AB98" s="23">
        <v>885.6</v>
      </c>
      <c r="AC98" s="23">
        <v>184.3</v>
      </c>
      <c r="AD98" s="43">
        <v>178.24</v>
      </c>
      <c r="AE98" s="23">
        <v>707.36</v>
      </c>
      <c r="AF98" s="23">
        <v>700.36</v>
      </c>
      <c r="AG98" s="23">
        <v>7</v>
      </c>
      <c r="AH98" s="20"/>
      <c r="AL98" s="33"/>
      <c r="AQ98" s="30"/>
      <c r="AR98" s="30"/>
      <c r="AS98" s="30"/>
    </row>
    <row r="99" spans="1:45" x14ac:dyDescent="0.25">
      <c r="A99" s="18">
        <v>96</v>
      </c>
      <c r="B99" s="20" t="s">
        <v>284</v>
      </c>
      <c r="C99" s="20">
        <v>185</v>
      </c>
      <c r="D99" s="20" t="s">
        <v>41</v>
      </c>
      <c r="E99" s="20" t="s">
        <v>263</v>
      </c>
      <c r="F99" s="20" t="s">
        <v>264</v>
      </c>
      <c r="G99" s="20" t="s">
        <v>265</v>
      </c>
      <c r="H99" s="20" t="s">
        <v>44</v>
      </c>
      <c r="I99" s="20" t="s">
        <v>45</v>
      </c>
      <c r="J99" s="20" t="s">
        <v>46</v>
      </c>
      <c r="K99" s="21">
        <v>577696.97414399905</v>
      </c>
      <c r="L99" s="21">
        <v>287601.59599200002</v>
      </c>
      <c r="M99" s="22">
        <v>248</v>
      </c>
      <c r="N99" s="22">
        <v>415</v>
      </c>
      <c r="O99" s="23">
        <v>9</v>
      </c>
      <c r="P99" s="23">
        <v>-555</v>
      </c>
      <c r="Q99" s="24">
        <v>856.22</v>
      </c>
      <c r="R99" s="25">
        <v>854.4588</v>
      </c>
      <c r="S99" s="25">
        <v>1.761164</v>
      </c>
      <c r="T99" s="26">
        <v>2</v>
      </c>
      <c r="U99" s="23" t="s">
        <v>285</v>
      </c>
      <c r="V99" s="18" t="s">
        <v>35</v>
      </c>
      <c r="W99" s="18" t="s">
        <v>35</v>
      </c>
      <c r="X99" s="18" t="s">
        <v>35</v>
      </c>
      <c r="Y99" s="18" t="s">
        <v>35</v>
      </c>
      <c r="Z99" s="27" t="s">
        <v>279</v>
      </c>
      <c r="AA99" s="28" t="s">
        <v>94</v>
      </c>
      <c r="AB99" s="23">
        <v>885.6</v>
      </c>
      <c r="AC99" s="23">
        <v>280</v>
      </c>
      <c r="AD99" s="43">
        <v>244.74</v>
      </c>
      <c r="AE99" s="23">
        <v>640.86</v>
      </c>
      <c r="AF99" s="23">
        <v>604.86</v>
      </c>
      <c r="AG99" s="23">
        <v>36</v>
      </c>
      <c r="AH99" s="20"/>
      <c r="AL99" s="33"/>
      <c r="AQ99" s="30"/>
      <c r="AR99" s="30"/>
      <c r="AS99" s="30"/>
    </row>
    <row r="100" spans="1:45" x14ac:dyDescent="0.25">
      <c r="A100" s="18">
        <v>97</v>
      </c>
      <c r="B100" s="20" t="s">
        <v>286</v>
      </c>
      <c r="C100" s="20">
        <v>186</v>
      </c>
      <c r="D100" s="20" t="s">
        <v>41</v>
      </c>
      <c r="E100" s="20" t="s">
        <v>263</v>
      </c>
      <c r="F100" s="20" t="s">
        <v>264</v>
      </c>
      <c r="G100" s="20" t="s">
        <v>265</v>
      </c>
      <c r="H100" s="20" t="s">
        <v>44</v>
      </c>
      <c r="I100" s="20" t="s">
        <v>45</v>
      </c>
      <c r="J100" s="20" t="s">
        <v>46</v>
      </c>
      <c r="K100" s="21">
        <v>578054.99527199904</v>
      </c>
      <c r="L100" s="21">
        <v>288440.28671999899</v>
      </c>
      <c r="M100" s="22">
        <v>240</v>
      </c>
      <c r="N100" s="22">
        <v>418</v>
      </c>
      <c r="O100" s="23">
        <v>8</v>
      </c>
      <c r="P100" s="23">
        <v>-555</v>
      </c>
      <c r="Q100" s="24">
        <v>861.62</v>
      </c>
      <c r="R100" s="25">
        <v>858.01409999999998</v>
      </c>
      <c r="S100" s="25">
        <v>3.6059290000000002</v>
      </c>
      <c r="T100" s="26">
        <v>2</v>
      </c>
      <c r="U100" s="23" t="s">
        <v>287</v>
      </c>
      <c r="V100" s="18" t="s">
        <v>35</v>
      </c>
      <c r="W100" s="18" t="s">
        <v>35</v>
      </c>
      <c r="X100" s="18" t="s">
        <v>35</v>
      </c>
      <c r="Y100" s="18" t="s">
        <v>35</v>
      </c>
      <c r="Z100" s="27" t="s">
        <v>279</v>
      </c>
      <c r="AA100" s="28" t="s">
        <v>94</v>
      </c>
      <c r="AB100" s="23">
        <v>871.8</v>
      </c>
      <c r="AC100" s="23">
        <v>151</v>
      </c>
      <c r="AD100" s="43">
        <v>148.17999999999995</v>
      </c>
      <c r="AE100" s="24">
        <v>723.62</v>
      </c>
      <c r="AF100" s="24">
        <v>716.62</v>
      </c>
      <c r="AG100" s="23">
        <v>7</v>
      </c>
      <c r="AH100" s="20"/>
      <c r="AL100" s="33"/>
      <c r="AQ100" s="30"/>
      <c r="AR100" s="30"/>
      <c r="AS100" s="30"/>
    </row>
    <row r="101" spans="1:45" x14ac:dyDescent="0.25">
      <c r="A101" s="18">
        <v>98</v>
      </c>
      <c r="B101" s="20" t="s">
        <v>288</v>
      </c>
      <c r="C101" s="20">
        <v>187</v>
      </c>
      <c r="D101" s="20" t="s">
        <v>41</v>
      </c>
      <c r="E101" s="20" t="s">
        <v>263</v>
      </c>
      <c r="F101" s="20" t="s">
        <v>264</v>
      </c>
      <c r="G101" s="20" t="s">
        <v>265</v>
      </c>
      <c r="H101" s="20" t="s">
        <v>44</v>
      </c>
      <c r="I101" s="20" t="s">
        <v>45</v>
      </c>
      <c r="J101" s="20" t="s">
        <v>46</v>
      </c>
      <c r="K101" s="21">
        <v>578054.99527199904</v>
      </c>
      <c r="L101" s="21">
        <v>288440.28671999899</v>
      </c>
      <c r="M101" s="22">
        <v>240</v>
      </c>
      <c r="N101" s="22">
        <v>418</v>
      </c>
      <c r="O101" s="23">
        <v>9</v>
      </c>
      <c r="P101" s="23">
        <v>-555</v>
      </c>
      <c r="Q101" s="24">
        <v>865.81</v>
      </c>
      <c r="R101" s="25">
        <v>857.9529</v>
      </c>
      <c r="S101" s="25">
        <v>7.8570779999999996</v>
      </c>
      <c r="T101" s="26">
        <v>2</v>
      </c>
      <c r="U101" s="23" t="s">
        <v>289</v>
      </c>
      <c r="V101" s="18" t="s">
        <v>35</v>
      </c>
      <c r="W101" s="18" t="s">
        <v>35</v>
      </c>
      <c r="X101" s="18" t="s">
        <v>35</v>
      </c>
      <c r="Y101" s="18" t="s">
        <v>35</v>
      </c>
      <c r="Z101" s="27" t="s">
        <v>279</v>
      </c>
      <c r="AA101" s="28" t="s">
        <v>94</v>
      </c>
      <c r="AB101" s="23">
        <v>871.8</v>
      </c>
      <c r="AC101" s="23">
        <v>289</v>
      </c>
      <c r="AD101" s="43">
        <v>259.67999999999995</v>
      </c>
      <c r="AE101" s="24">
        <v>612.12</v>
      </c>
      <c r="AF101" s="24">
        <v>582.12</v>
      </c>
      <c r="AG101" s="23">
        <v>30</v>
      </c>
      <c r="AH101" s="20"/>
      <c r="AL101" s="33"/>
      <c r="AQ101" s="30"/>
      <c r="AR101" s="30"/>
      <c r="AS101" s="30"/>
    </row>
    <row r="102" spans="1:45" x14ac:dyDescent="0.25">
      <c r="A102" s="18">
        <v>99</v>
      </c>
      <c r="B102" s="20" t="s">
        <v>290</v>
      </c>
      <c r="C102" s="20">
        <v>188</v>
      </c>
      <c r="D102" s="20" t="s">
        <v>41</v>
      </c>
      <c r="E102" s="20" t="s">
        <v>263</v>
      </c>
      <c r="F102" s="20" t="s">
        <v>264</v>
      </c>
      <c r="G102" s="20" t="s">
        <v>265</v>
      </c>
      <c r="H102" s="20" t="s">
        <v>44</v>
      </c>
      <c r="I102" s="20" t="s">
        <v>45</v>
      </c>
      <c r="J102" s="20" t="s">
        <v>46</v>
      </c>
      <c r="K102" s="21">
        <v>578054.99527199904</v>
      </c>
      <c r="L102" s="21">
        <v>288440.28671999899</v>
      </c>
      <c r="M102" s="22">
        <v>240</v>
      </c>
      <c r="N102" s="22">
        <v>418</v>
      </c>
      <c r="O102" s="23">
        <v>2</v>
      </c>
      <c r="P102" s="23">
        <v>-555</v>
      </c>
      <c r="Q102" s="24">
        <v>871.83</v>
      </c>
      <c r="R102" s="25">
        <v>858.05050000000006</v>
      </c>
      <c r="S102" s="25">
        <v>13.77948</v>
      </c>
      <c r="T102" s="26">
        <v>2</v>
      </c>
      <c r="U102" s="23" t="s">
        <v>291</v>
      </c>
      <c r="V102" s="18" t="s">
        <v>35</v>
      </c>
      <c r="W102" s="18" t="s">
        <v>35</v>
      </c>
      <c r="X102" s="18" t="s">
        <v>35</v>
      </c>
      <c r="Y102" s="18" t="s">
        <v>35</v>
      </c>
      <c r="Z102" s="27" t="s">
        <v>279</v>
      </c>
      <c r="AA102" s="28" t="s">
        <v>94</v>
      </c>
      <c r="AB102" s="23">
        <v>871.8</v>
      </c>
      <c r="AC102" s="23">
        <v>69</v>
      </c>
      <c r="AD102" s="43">
        <v>57.67999999999995</v>
      </c>
      <c r="AE102" s="24">
        <v>814.12</v>
      </c>
      <c r="AF102" s="24">
        <v>802.12</v>
      </c>
      <c r="AG102" s="23">
        <v>12</v>
      </c>
      <c r="AH102" s="20"/>
      <c r="AL102" s="33"/>
      <c r="AQ102" s="30"/>
      <c r="AR102" s="30"/>
      <c r="AS102" s="30"/>
    </row>
    <row r="103" spans="1:45" x14ac:dyDescent="0.25">
      <c r="A103" s="18">
        <v>100</v>
      </c>
      <c r="B103" s="20" t="s">
        <v>292</v>
      </c>
      <c r="C103" s="20">
        <v>195</v>
      </c>
      <c r="D103" s="20" t="s">
        <v>293</v>
      </c>
      <c r="E103" s="20" t="s">
        <v>294</v>
      </c>
      <c r="F103" s="20" t="s">
        <v>295</v>
      </c>
      <c r="G103" s="20" t="s">
        <v>296</v>
      </c>
      <c r="H103" s="20" t="s">
        <v>44</v>
      </c>
      <c r="I103" s="20" t="s">
        <v>45</v>
      </c>
      <c r="J103" s="20" t="s">
        <v>46</v>
      </c>
      <c r="K103" s="21">
        <v>572219.14207199903</v>
      </c>
      <c r="L103" s="21">
        <v>292531.586639999</v>
      </c>
      <c r="M103" s="22">
        <v>203</v>
      </c>
      <c r="N103" s="22">
        <v>365</v>
      </c>
      <c r="O103" s="23">
        <v>12</v>
      </c>
      <c r="P103" s="23">
        <v>-555</v>
      </c>
      <c r="Q103" s="24">
        <v>839.01</v>
      </c>
      <c r="R103" s="25">
        <v>820.01289999999995</v>
      </c>
      <c r="S103" s="25">
        <v>18.997109999999999</v>
      </c>
      <c r="T103" s="26">
        <v>3</v>
      </c>
      <c r="U103" s="23" t="s">
        <v>297</v>
      </c>
      <c r="V103" s="45" t="s">
        <v>298</v>
      </c>
      <c r="W103" s="18" t="s">
        <v>35</v>
      </c>
      <c r="X103" s="18" t="s">
        <v>35</v>
      </c>
      <c r="Y103" s="18" t="s">
        <v>35</v>
      </c>
      <c r="Z103" s="27">
        <v>40179</v>
      </c>
      <c r="AA103" s="28" t="s">
        <v>47</v>
      </c>
      <c r="AB103" s="23">
        <v>854.72</v>
      </c>
      <c r="AC103" s="43">
        <v>225</v>
      </c>
      <c r="AD103" s="23">
        <v>220</v>
      </c>
      <c r="AE103" s="43">
        <v>634.72</v>
      </c>
      <c r="AF103" s="43">
        <v>629.72</v>
      </c>
      <c r="AG103" s="23">
        <v>5</v>
      </c>
      <c r="AH103" s="20"/>
      <c r="AL103" s="33"/>
      <c r="AQ103" s="30"/>
      <c r="AR103" s="30"/>
      <c r="AS103" s="30"/>
    </row>
    <row r="104" spans="1:45" x14ac:dyDescent="0.25">
      <c r="A104" s="18">
        <v>101</v>
      </c>
      <c r="B104" s="20" t="s">
        <v>299</v>
      </c>
      <c r="C104" s="20">
        <v>196</v>
      </c>
      <c r="D104" s="20" t="s">
        <v>293</v>
      </c>
      <c r="E104" s="20" t="s">
        <v>294</v>
      </c>
      <c r="F104" s="20" t="s">
        <v>295</v>
      </c>
      <c r="G104" s="20" t="s">
        <v>296</v>
      </c>
      <c r="H104" s="20" t="s">
        <v>44</v>
      </c>
      <c r="I104" s="20" t="s">
        <v>45</v>
      </c>
      <c r="J104" s="20" t="s">
        <v>46</v>
      </c>
      <c r="K104" s="21">
        <v>572219.14207199903</v>
      </c>
      <c r="L104" s="21">
        <v>292531.586639999</v>
      </c>
      <c r="M104" s="22">
        <v>203</v>
      </c>
      <c r="N104" s="22">
        <v>365</v>
      </c>
      <c r="O104" s="23">
        <v>9</v>
      </c>
      <c r="P104" s="23">
        <v>-555</v>
      </c>
      <c r="Q104" s="24">
        <v>847.17</v>
      </c>
      <c r="R104" s="25">
        <v>847.8519</v>
      </c>
      <c r="S104" s="25">
        <v>-0.68192799999999998</v>
      </c>
      <c r="T104" s="26">
        <v>3</v>
      </c>
      <c r="U104" s="23" t="s">
        <v>300</v>
      </c>
      <c r="V104" s="45" t="s">
        <v>301</v>
      </c>
      <c r="W104" s="18" t="s">
        <v>35</v>
      </c>
      <c r="X104" s="18" t="s">
        <v>35</v>
      </c>
      <c r="Y104" s="18" t="s">
        <v>35</v>
      </c>
      <c r="Z104" s="27">
        <v>40179</v>
      </c>
      <c r="AA104" s="28" t="s">
        <v>47</v>
      </c>
      <c r="AB104" s="23">
        <v>854.36</v>
      </c>
      <c r="AC104" s="43">
        <v>70.5</v>
      </c>
      <c r="AD104" s="23">
        <v>65.100000000000023</v>
      </c>
      <c r="AE104" s="43">
        <v>789.26</v>
      </c>
      <c r="AF104" s="43">
        <v>783.86</v>
      </c>
      <c r="AG104" s="23">
        <v>5.4</v>
      </c>
      <c r="AH104" s="20"/>
      <c r="AL104" s="33"/>
      <c r="AQ104" s="30"/>
      <c r="AR104" s="30"/>
      <c r="AS104" s="30"/>
    </row>
    <row r="105" spans="1:45" x14ac:dyDescent="0.25">
      <c r="A105" s="18">
        <v>102</v>
      </c>
      <c r="B105" s="20" t="s">
        <v>302</v>
      </c>
      <c r="C105" s="20">
        <v>197</v>
      </c>
      <c r="D105" s="20" t="s">
        <v>293</v>
      </c>
      <c r="E105" s="20" t="s">
        <v>294</v>
      </c>
      <c r="F105" s="20" t="s">
        <v>295</v>
      </c>
      <c r="G105" s="20" t="s">
        <v>296</v>
      </c>
      <c r="H105" s="20" t="s">
        <v>44</v>
      </c>
      <c r="I105" s="20" t="s">
        <v>45</v>
      </c>
      <c r="J105" s="20" t="s">
        <v>46</v>
      </c>
      <c r="K105" s="21">
        <v>572219.14207199903</v>
      </c>
      <c r="L105" s="21">
        <v>292531.586639999</v>
      </c>
      <c r="M105" s="22">
        <v>203</v>
      </c>
      <c r="N105" s="22">
        <v>365</v>
      </c>
      <c r="O105" s="23">
        <v>2</v>
      </c>
      <c r="P105" s="23">
        <v>-555</v>
      </c>
      <c r="Q105" s="24">
        <v>847.54</v>
      </c>
      <c r="R105" s="25">
        <v>847.86720000000003</v>
      </c>
      <c r="S105" s="25">
        <v>-0.32716699999999999</v>
      </c>
      <c r="T105" s="26">
        <v>3</v>
      </c>
      <c r="U105" s="23" t="s">
        <v>303</v>
      </c>
      <c r="V105" s="45" t="s">
        <v>304</v>
      </c>
      <c r="W105" s="18" t="s">
        <v>35</v>
      </c>
      <c r="X105" s="18" t="s">
        <v>35</v>
      </c>
      <c r="Y105" s="18" t="s">
        <v>35</v>
      </c>
      <c r="Z105" s="27">
        <v>40179</v>
      </c>
      <c r="AA105" s="28" t="s">
        <v>47</v>
      </c>
      <c r="AB105" s="23">
        <v>855.14</v>
      </c>
      <c r="AC105" s="43">
        <v>22.6</v>
      </c>
      <c r="AD105" s="23">
        <v>7.6000000000000227</v>
      </c>
      <c r="AE105" s="43">
        <v>847.54</v>
      </c>
      <c r="AF105" s="43">
        <v>832.54</v>
      </c>
      <c r="AG105" s="23">
        <v>15</v>
      </c>
      <c r="AH105" s="20"/>
      <c r="AL105" s="33"/>
      <c r="AQ105" s="30"/>
      <c r="AR105" s="30"/>
      <c r="AS105" s="30"/>
    </row>
    <row r="106" spans="1:45" x14ac:dyDescent="0.25">
      <c r="A106" s="18">
        <v>103</v>
      </c>
      <c r="B106" s="20" t="s">
        <v>305</v>
      </c>
      <c r="C106" s="20">
        <v>200</v>
      </c>
      <c r="D106" s="20" t="s">
        <v>293</v>
      </c>
      <c r="E106" s="20" t="s">
        <v>294</v>
      </c>
      <c r="F106" s="20" t="s">
        <v>295</v>
      </c>
      <c r="G106" s="20" t="s">
        <v>296</v>
      </c>
      <c r="H106" s="20" t="s">
        <v>44</v>
      </c>
      <c r="I106" s="20" t="s">
        <v>45</v>
      </c>
      <c r="J106" s="20" t="s">
        <v>46</v>
      </c>
      <c r="K106" s="21">
        <v>572444.14543200005</v>
      </c>
      <c r="L106" s="21">
        <v>292800.58483200002</v>
      </c>
      <c r="M106" s="22">
        <v>200</v>
      </c>
      <c r="N106" s="22">
        <v>367</v>
      </c>
      <c r="O106" s="23">
        <v>2</v>
      </c>
      <c r="P106" s="23">
        <v>-555</v>
      </c>
      <c r="Q106" s="24">
        <v>847.46</v>
      </c>
      <c r="R106" s="25">
        <v>847.61980000000005</v>
      </c>
      <c r="S106" s="25">
        <v>-0.159773</v>
      </c>
      <c r="T106" s="26">
        <v>3</v>
      </c>
      <c r="U106" s="23" t="s">
        <v>306</v>
      </c>
      <c r="V106" s="45" t="s">
        <v>307</v>
      </c>
      <c r="W106" s="18" t="s">
        <v>35</v>
      </c>
      <c r="X106" s="18" t="s">
        <v>35</v>
      </c>
      <c r="Y106" s="18" t="s">
        <v>35</v>
      </c>
      <c r="Z106" s="27">
        <v>40179</v>
      </c>
      <c r="AA106" s="28" t="s">
        <v>47</v>
      </c>
      <c r="AB106" s="23">
        <v>855.13</v>
      </c>
      <c r="AC106" s="43">
        <v>23.4</v>
      </c>
      <c r="AD106" s="23">
        <v>8.3999999999999773</v>
      </c>
      <c r="AE106" s="43">
        <v>846.73</v>
      </c>
      <c r="AF106" s="43">
        <v>831.73</v>
      </c>
      <c r="AG106" s="23">
        <v>15</v>
      </c>
      <c r="AH106" s="20"/>
      <c r="AL106" s="33"/>
      <c r="AQ106" s="30"/>
      <c r="AR106" s="30"/>
      <c r="AS106" s="30"/>
    </row>
    <row r="107" spans="1:45" x14ac:dyDescent="0.25">
      <c r="A107" s="18">
        <v>104</v>
      </c>
      <c r="B107" s="20" t="s">
        <v>308</v>
      </c>
      <c r="C107" s="20">
        <v>201</v>
      </c>
      <c r="D107" s="20" t="s">
        <v>293</v>
      </c>
      <c r="E107" s="20" t="s">
        <v>294</v>
      </c>
      <c r="F107" s="20" t="s">
        <v>295</v>
      </c>
      <c r="G107" s="20" t="s">
        <v>296</v>
      </c>
      <c r="H107" s="20" t="s">
        <v>44</v>
      </c>
      <c r="I107" s="20" t="s">
        <v>45</v>
      </c>
      <c r="J107" s="20" t="s">
        <v>46</v>
      </c>
      <c r="K107" s="21">
        <v>572444.14543200005</v>
      </c>
      <c r="L107" s="21">
        <v>292800.58483200002</v>
      </c>
      <c r="M107" s="22">
        <v>200</v>
      </c>
      <c r="N107" s="22">
        <v>367</v>
      </c>
      <c r="O107" s="23">
        <v>12</v>
      </c>
      <c r="P107" s="23">
        <v>-555</v>
      </c>
      <c r="Q107" s="24">
        <v>840.54</v>
      </c>
      <c r="R107" s="25">
        <v>820.15830000000005</v>
      </c>
      <c r="S107" s="25">
        <v>20.38175</v>
      </c>
      <c r="T107" s="26">
        <v>3</v>
      </c>
      <c r="U107" s="23" t="s">
        <v>309</v>
      </c>
      <c r="V107" s="45" t="s">
        <v>310</v>
      </c>
      <c r="W107" s="18" t="s">
        <v>35</v>
      </c>
      <c r="X107" s="18" t="s">
        <v>35</v>
      </c>
      <c r="Y107" s="18" t="s">
        <v>35</v>
      </c>
      <c r="Z107" s="27">
        <v>40179</v>
      </c>
      <c r="AA107" s="28" t="s">
        <v>47</v>
      </c>
      <c r="AB107" s="23">
        <v>855.19</v>
      </c>
      <c r="AC107" s="43">
        <v>244.2</v>
      </c>
      <c r="AD107" s="23">
        <v>234.20000000000005</v>
      </c>
      <c r="AE107" s="43">
        <v>620.99</v>
      </c>
      <c r="AF107" s="43">
        <v>610.99</v>
      </c>
      <c r="AG107" s="23">
        <v>10</v>
      </c>
      <c r="AH107" s="20"/>
      <c r="AL107" s="33"/>
      <c r="AQ107" s="30"/>
      <c r="AR107" s="30"/>
      <c r="AS107" s="30"/>
    </row>
    <row r="108" spans="1:45" x14ac:dyDescent="0.25">
      <c r="A108" s="18">
        <v>105</v>
      </c>
      <c r="B108" s="20" t="s">
        <v>311</v>
      </c>
      <c r="C108" s="20">
        <v>202</v>
      </c>
      <c r="D108" s="20" t="s">
        <v>293</v>
      </c>
      <c r="E108" s="20" t="s">
        <v>294</v>
      </c>
      <c r="F108" s="20" t="s">
        <v>295</v>
      </c>
      <c r="G108" s="20" t="s">
        <v>296</v>
      </c>
      <c r="H108" s="20" t="s">
        <v>44</v>
      </c>
      <c r="I108" s="20" t="s">
        <v>45</v>
      </c>
      <c r="J108" s="20" t="s">
        <v>46</v>
      </c>
      <c r="K108" s="21">
        <v>572444.14543200005</v>
      </c>
      <c r="L108" s="21">
        <v>292800.58483200002</v>
      </c>
      <c r="M108" s="22">
        <v>200</v>
      </c>
      <c r="N108" s="22">
        <v>367</v>
      </c>
      <c r="O108" s="23">
        <v>9</v>
      </c>
      <c r="P108" s="23">
        <v>-555</v>
      </c>
      <c r="Q108" s="24">
        <v>847.5</v>
      </c>
      <c r="R108" s="25">
        <v>847.61519999999996</v>
      </c>
      <c r="S108" s="25">
        <v>-0.115151</v>
      </c>
      <c r="T108" s="26">
        <v>3</v>
      </c>
      <c r="U108" s="23" t="s">
        <v>312</v>
      </c>
      <c r="V108" s="45" t="s">
        <v>313</v>
      </c>
      <c r="W108" s="18" t="s">
        <v>35</v>
      </c>
      <c r="X108" s="18" t="s">
        <v>35</v>
      </c>
      <c r="Y108" s="18" t="s">
        <v>35</v>
      </c>
      <c r="Z108" s="27">
        <v>40179</v>
      </c>
      <c r="AA108" s="28" t="s">
        <v>47</v>
      </c>
      <c r="AB108" s="23">
        <v>854.92</v>
      </c>
      <c r="AC108" s="43">
        <v>104.9</v>
      </c>
      <c r="AD108" s="23">
        <v>84.899999999999977</v>
      </c>
      <c r="AE108" s="43">
        <v>770.02</v>
      </c>
      <c r="AF108" s="43">
        <v>750.02</v>
      </c>
      <c r="AG108" s="23">
        <v>20</v>
      </c>
      <c r="AH108" s="20"/>
      <c r="AL108" s="33"/>
      <c r="AQ108" s="30"/>
      <c r="AR108" s="30"/>
      <c r="AS108" s="30"/>
    </row>
    <row r="109" spans="1:45" x14ac:dyDescent="0.25">
      <c r="A109" s="18">
        <v>106</v>
      </c>
      <c r="B109" s="20" t="s">
        <v>314</v>
      </c>
      <c r="C109" s="20">
        <v>205</v>
      </c>
      <c r="D109" s="20" t="s">
        <v>293</v>
      </c>
      <c r="E109" s="20" t="s">
        <v>315</v>
      </c>
      <c r="F109" s="20" t="s">
        <v>295</v>
      </c>
      <c r="G109" s="20" t="s">
        <v>296</v>
      </c>
      <c r="H109" s="20" t="s">
        <v>44</v>
      </c>
      <c r="I109" s="20" t="s">
        <v>45</v>
      </c>
      <c r="J109" s="20" t="s">
        <v>46</v>
      </c>
      <c r="K109" s="21">
        <v>561010.12207200006</v>
      </c>
      <c r="L109" s="21">
        <v>287880.57638400001</v>
      </c>
      <c r="M109" s="22">
        <v>245</v>
      </c>
      <c r="N109" s="22">
        <v>263</v>
      </c>
      <c r="O109" s="23">
        <v>2</v>
      </c>
      <c r="P109" s="23">
        <v>-555</v>
      </c>
      <c r="Q109" s="24">
        <v>917.87</v>
      </c>
      <c r="R109" s="25">
        <v>912.95259999999996</v>
      </c>
      <c r="S109" s="25">
        <v>4.917421</v>
      </c>
      <c r="T109" s="26">
        <v>3</v>
      </c>
      <c r="U109" s="23" t="s">
        <v>316</v>
      </c>
      <c r="V109" s="45" t="s">
        <v>317</v>
      </c>
      <c r="W109" s="18" t="s">
        <v>35</v>
      </c>
      <c r="X109" s="18" t="s">
        <v>35</v>
      </c>
      <c r="Y109" s="18" t="s">
        <v>35</v>
      </c>
      <c r="Z109" s="27">
        <v>40179</v>
      </c>
      <c r="AA109" s="28" t="s">
        <v>47</v>
      </c>
      <c r="AB109" s="23">
        <v>1040.9100000000001</v>
      </c>
      <c r="AC109" s="43">
        <v>147.88</v>
      </c>
      <c r="AD109" s="23">
        <v>132.88</v>
      </c>
      <c r="AE109" s="43">
        <v>908.03000000000009</v>
      </c>
      <c r="AF109" s="43">
        <v>893.03000000000009</v>
      </c>
      <c r="AG109" s="23">
        <v>15</v>
      </c>
      <c r="AH109" s="20"/>
      <c r="AL109" s="33"/>
      <c r="AQ109" s="30"/>
      <c r="AR109" s="30"/>
      <c r="AS109" s="30"/>
    </row>
    <row r="110" spans="1:45" x14ac:dyDescent="0.25">
      <c r="A110" s="18">
        <v>107</v>
      </c>
      <c r="B110" s="20" t="s">
        <v>318</v>
      </c>
      <c r="C110" s="20">
        <v>206</v>
      </c>
      <c r="D110" s="20" t="s">
        <v>293</v>
      </c>
      <c r="E110" s="20" t="s">
        <v>315</v>
      </c>
      <c r="F110" s="20" t="s">
        <v>295</v>
      </c>
      <c r="G110" s="20" t="s">
        <v>296</v>
      </c>
      <c r="H110" s="20" t="s">
        <v>44</v>
      </c>
      <c r="I110" s="20" t="s">
        <v>45</v>
      </c>
      <c r="J110" s="20" t="s">
        <v>46</v>
      </c>
      <c r="K110" s="21">
        <v>561010.12207200006</v>
      </c>
      <c r="L110" s="21">
        <v>287880.57638400001</v>
      </c>
      <c r="M110" s="22">
        <v>245</v>
      </c>
      <c r="N110" s="22">
        <v>263</v>
      </c>
      <c r="O110" s="23">
        <v>6</v>
      </c>
      <c r="P110" s="23">
        <v>-555</v>
      </c>
      <c r="Q110" s="24">
        <v>909.33</v>
      </c>
      <c r="R110" s="25">
        <v>912.39739999999995</v>
      </c>
      <c r="S110" s="25">
        <v>-3.0674030000000001</v>
      </c>
      <c r="T110" s="26">
        <v>3</v>
      </c>
      <c r="U110" s="23" t="s">
        <v>319</v>
      </c>
      <c r="V110" s="45" t="s">
        <v>320</v>
      </c>
      <c r="W110" s="18" t="s">
        <v>35</v>
      </c>
      <c r="X110" s="18" t="s">
        <v>35</v>
      </c>
      <c r="Y110" s="18" t="s">
        <v>35</v>
      </c>
      <c r="Z110" s="27">
        <v>40179</v>
      </c>
      <c r="AA110" s="28" t="s">
        <v>47</v>
      </c>
      <c r="AB110" s="23">
        <v>1041.24</v>
      </c>
      <c r="AC110" s="43">
        <v>221.78</v>
      </c>
      <c r="AD110" s="23">
        <v>216.77999999999997</v>
      </c>
      <c r="AE110" s="43">
        <v>824.46</v>
      </c>
      <c r="AF110" s="43">
        <v>819.46</v>
      </c>
      <c r="AG110" s="23">
        <v>5</v>
      </c>
      <c r="AH110" s="20"/>
      <c r="AL110" s="33"/>
      <c r="AQ110" s="30"/>
      <c r="AR110" s="30"/>
      <c r="AS110" s="30"/>
    </row>
    <row r="111" spans="1:45" x14ac:dyDescent="0.25">
      <c r="A111" s="18">
        <v>108</v>
      </c>
      <c r="B111" s="20" t="s">
        <v>321</v>
      </c>
      <c r="C111" s="20">
        <v>207</v>
      </c>
      <c r="D111" s="20" t="s">
        <v>293</v>
      </c>
      <c r="E111" s="20" t="s">
        <v>315</v>
      </c>
      <c r="F111" s="20" t="s">
        <v>295</v>
      </c>
      <c r="G111" s="20" t="s">
        <v>296</v>
      </c>
      <c r="H111" s="20" t="s">
        <v>44</v>
      </c>
      <c r="I111" s="20" t="s">
        <v>45</v>
      </c>
      <c r="J111" s="20" t="s">
        <v>46</v>
      </c>
      <c r="K111" s="21">
        <v>561010.12207200006</v>
      </c>
      <c r="L111" s="21">
        <v>287880.57638400001</v>
      </c>
      <c r="M111" s="22">
        <v>245</v>
      </c>
      <c r="N111" s="22">
        <v>263</v>
      </c>
      <c r="O111" s="23">
        <v>9</v>
      </c>
      <c r="P111" s="23">
        <v>-555</v>
      </c>
      <c r="Q111" s="24">
        <v>895.57</v>
      </c>
      <c r="R111" s="25">
        <v>910.83569999999997</v>
      </c>
      <c r="S111" s="25">
        <v>-15.265739999999999</v>
      </c>
      <c r="T111" s="26">
        <v>3</v>
      </c>
      <c r="U111" s="23" t="s">
        <v>322</v>
      </c>
      <c r="V111" s="45" t="s">
        <v>323</v>
      </c>
      <c r="W111" s="18" t="s">
        <v>35</v>
      </c>
      <c r="X111" s="18" t="s">
        <v>35</v>
      </c>
      <c r="Y111" s="18" t="s">
        <v>35</v>
      </c>
      <c r="Z111" s="27">
        <v>40179</v>
      </c>
      <c r="AA111" s="28" t="s">
        <v>47</v>
      </c>
      <c r="AB111" s="23">
        <v>1041.01</v>
      </c>
      <c r="AC111" s="43">
        <v>310.64</v>
      </c>
      <c r="AD111" s="23">
        <v>305.64</v>
      </c>
      <c r="AE111" s="43">
        <v>735.37</v>
      </c>
      <c r="AF111" s="43">
        <v>730.37</v>
      </c>
      <c r="AG111" s="23">
        <v>5</v>
      </c>
      <c r="AH111" s="20"/>
      <c r="AL111" s="33"/>
      <c r="AQ111" s="30"/>
      <c r="AR111" s="30"/>
      <c r="AS111" s="30"/>
    </row>
    <row r="112" spans="1:45" x14ac:dyDescent="0.25">
      <c r="A112" s="18">
        <v>109</v>
      </c>
      <c r="B112" s="20" t="s">
        <v>324</v>
      </c>
      <c r="C112" s="20">
        <v>210</v>
      </c>
      <c r="D112" s="20" t="s">
        <v>293</v>
      </c>
      <c r="E112" s="20" t="s">
        <v>315</v>
      </c>
      <c r="F112" s="20" t="s">
        <v>295</v>
      </c>
      <c r="G112" s="20" t="s">
        <v>296</v>
      </c>
      <c r="H112" s="20" t="s">
        <v>44</v>
      </c>
      <c r="I112" s="20" t="s">
        <v>45</v>
      </c>
      <c r="J112" s="20" t="s">
        <v>46</v>
      </c>
      <c r="K112" s="21">
        <v>561256.123104</v>
      </c>
      <c r="L112" s="21">
        <v>288018.07471199898</v>
      </c>
      <c r="M112" s="22">
        <v>244</v>
      </c>
      <c r="N112" s="22">
        <v>265</v>
      </c>
      <c r="O112" s="23">
        <v>2</v>
      </c>
      <c r="P112" s="23">
        <v>-555</v>
      </c>
      <c r="Q112" s="24">
        <v>908.01</v>
      </c>
      <c r="R112" s="25">
        <v>913.51670000000001</v>
      </c>
      <c r="S112" s="25">
        <v>-5.5066649999999999</v>
      </c>
      <c r="T112" s="26">
        <v>3</v>
      </c>
      <c r="U112" s="23" t="s">
        <v>325</v>
      </c>
      <c r="V112" s="45" t="s">
        <v>326</v>
      </c>
      <c r="W112" s="18" t="s">
        <v>35</v>
      </c>
      <c r="X112" s="18" t="s">
        <v>35</v>
      </c>
      <c r="Y112" s="18" t="s">
        <v>35</v>
      </c>
      <c r="Z112" s="27">
        <v>40179</v>
      </c>
      <c r="AA112" s="28" t="s">
        <v>47</v>
      </c>
      <c r="AB112" s="23">
        <v>1032.1099999999999</v>
      </c>
      <c r="AC112" s="43">
        <v>150.46</v>
      </c>
      <c r="AD112" s="23">
        <v>135.46000000000004</v>
      </c>
      <c r="AE112" s="43">
        <v>896.64999999999986</v>
      </c>
      <c r="AF112" s="43">
        <v>881.64999999999986</v>
      </c>
      <c r="AG112" s="23">
        <v>15</v>
      </c>
      <c r="AH112" s="20"/>
      <c r="AL112" s="33"/>
      <c r="AQ112" s="30"/>
      <c r="AR112" s="30"/>
      <c r="AS112" s="30"/>
    </row>
    <row r="113" spans="1:45" x14ac:dyDescent="0.25">
      <c r="A113" s="18">
        <v>110</v>
      </c>
      <c r="B113" s="20" t="s">
        <v>327</v>
      </c>
      <c r="C113" s="20">
        <v>211</v>
      </c>
      <c r="D113" s="20" t="s">
        <v>293</v>
      </c>
      <c r="E113" s="20" t="s">
        <v>315</v>
      </c>
      <c r="F113" s="20" t="s">
        <v>295</v>
      </c>
      <c r="G113" s="20" t="s">
        <v>296</v>
      </c>
      <c r="H113" s="20" t="s">
        <v>44</v>
      </c>
      <c r="I113" s="20" t="s">
        <v>45</v>
      </c>
      <c r="J113" s="20" t="s">
        <v>46</v>
      </c>
      <c r="K113" s="21">
        <v>561256.123104</v>
      </c>
      <c r="L113" s="21">
        <v>288018.07471199898</v>
      </c>
      <c r="M113" s="22">
        <v>244</v>
      </c>
      <c r="N113" s="22">
        <v>265</v>
      </c>
      <c r="O113" s="23">
        <v>4</v>
      </c>
      <c r="P113" s="23">
        <v>-555</v>
      </c>
      <c r="Q113" s="24">
        <v>907.96</v>
      </c>
      <c r="R113" s="25">
        <v>904.04589999999996</v>
      </c>
      <c r="S113" s="25">
        <v>3.914126</v>
      </c>
      <c r="T113" s="26">
        <v>3</v>
      </c>
      <c r="U113" s="23" t="s">
        <v>328</v>
      </c>
      <c r="V113" s="45" t="s">
        <v>329</v>
      </c>
      <c r="W113" s="18" t="s">
        <v>35</v>
      </c>
      <c r="X113" s="18" t="s">
        <v>35</v>
      </c>
      <c r="Y113" s="18" t="s">
        <v>35</v>
      </c>
      <c r="Z113" s="27">
        <v>40179</v>
      </c>
      <c r="AA113" s="28" t="s">
        <v>47</v>
      </c>
      <c r="AB113" s="23">
        <v>1032.01</v>
      </c>
      <c r="AC113" s="43">
        <v>203.38</v>
      </c>
      <c r="AD113" s="23">
        <v>198.38</v>
      </c>
      <c r="AE113" s="43">
        <v>833.63</v>
      </c>
      <c r="AF113" s="43">
        <v>828.63</v>
      </c>
      <c r="AG113" s="23">
        <v>5</v>
      </c>
      <c r="AH113" s="20"/>
      <c r="AL113" s="33"/>
      <c r="AQ113" s="30"/>
      <c r="AR113" s="30"/>
      <c r="AS113" s="30"/>
    </row>
    <row r="114" spans="1:45" x14ac:dyDescent="0.25">
      <c r="A114" s="18">
        <v>111</v>
      </c>
      <c r="B114" s="20" t="s">
        <v>330</v>
      </c>
      <c r="C114" s="20">
        <v>213</v>
      </c>
      <c r="D114" s="20" t="s">
        <v>293</v>
      </c>
      <c r="E114" s="20" t="s">
        <v>315</v>
      </c>
      <c r="F114" s="20" t="s">
        <v>295</v>
      </c>
      <c r="G114" s="20" t="s">
        <v>296</v>
      </c>
      <c r="H114" s="20" t="s">
        <v>44</v>
      </c>
      <c r="I114" s="20" t="s">
        <v>45</v>
      </c>
      <c r="J114" s="20" t="s">
        <v>46</v>
      </c>
      <c r="K114" s="21">
        <v>561129.12208799901</v>
      </c>
      <c r="L114" s="21">
        <v>287989.57591199898</v>
      </c>
      <c r="M114" s="22">
        <v>244</v>
      </c>
      <c r="N114" s="22">
        <v>264</v>
      </c>
      <c r="O114" s="23">
        <v>2</v>
      </c>
      <c r="P114" s="23">
        <v>-555</v>
      </c>
      <c r="Q114" s="24">
        <v>912.09</v>
      </c>
      <c r="R114" s="25">
        <v>910.89800000000002</v>
      </c>
      <c r="S114" s="25">
        <v>1.191999</v>
      </c>
      <c r="T114" s="26">
        <v>3</v>
      </c>
      <c r="U114" s="23" t="s">
        <v>331</v>
      </c>
      <c r="V114" s="45" t="s">
        <v>332</v>
      </c>
      <c r="W114" s="18" t="s">
        <v>35</v>
      </c>
      <c r="X114" s="18" t="s">
        <v>35</v>
      </c>
      <c r="Y114" s="18" t="s">
        <v>35</v>
      </c>
      <c r="Z114" s="27">
        <v>40179</v>
      </c>
      <c r="AA114" s="28" t="s">
        <v>47</v>
      </c>
      <c r="AB114" s="23">
        <v>1034.6300000000001</v>
      </c>
      <c r="AC114" s="43">
        <v>149.22999999999999</v>
      </c>
      <c r="AD114" s="23">
        <v>124.23000000000002</v>
      </c>
      <c r="AE114" s="43">
        <v>910.40000000000009</v>
      </c>
      <c r="AF114" s="43">
        <v>885.40000000000009</v>
      </c>
      <c r="AG114" s="23">
        <v>25</v>
      </c>
      <c r="AH114" s="20"/>
      <c r="AL114" s="33"/>
      <c r="AQ114" s="30"/>
      <c r="AR114" s="30"/>
      <c r="AS114" s="30"/>
    </row>
    <row r="115" spans="1:45" x14ac:dyDescent="0.25">
      <c r="A115" s="18">
        <v>112</v>
      </c>
      <c r="B115" s="20" t="s">
        <v>333</v>
      </c>
      <c r="C115" s="20">
        <v>214</v>
      </c>
      <c r="D115" s="20" t="s">
        <v>293</v>
      </c>
      <c r="E115" s="20" t="s">
        <v>315</v>
      </c>
      <c r="F115" s="20" t="s">
        <v>295</v>
      </c>
      <c r="G115" s="20" t="s">
        <v>296</v>
      </c>
      <c r="H115" s="20" t="s">
        <v>44</v>
      </c>
      <c r="I115" s="20" t="s">
        <v>45</v>
      </c>
      <c r="J115" s="20" t="s">
        <v>46</v>
      </c>
      <c r="K115" s="21">
        <v>561129.12208799901</v>
      </c>
      <c r="L115" s="21">
        <v>287989.57591199898</v>
      </c>
      <c r="M115" s="22">
        <v>244</v>
      </c>
      <c r="N115" s="22">
        <v>264</v>
      </c>
      <c r="O115" s="23">
        <v>4</v>
      </c>
      <c r="P115" s="23">
        <v>-555</v>
      </c>
      <c r="Q115" s="24">
        <v>908.23</v>
      </c>
      <c r="R115" s="25">
        <v>909.77009999999996</v>
      </c>
      <c r="S115" s="25">
        <v>-1.540095</v>
      </c>
      <c r="T115" s="26">
        <v>3</v>
      </c>
      <c r="U115" s="23" t="s">
        <v>334</v>
      </c>
      <c r="V115" s="45" t="s">
        <v>335</v>
      </c>
      <c r="W115" s="18" t="s">
        <v>35</v>
      </c>
      <c r="X115" s="18" t="s">
        <v>35</v>
      </c>
      <c r="Y115" s="18" t="s">
        <v>35</v>
      </c>
      <c r="Z115" s="27">
        <v>40179</v>
      </c>
      <c r="AA115" s="28" t="s">
        <v>47</v>
      </c>
      <c r="AB115" s="23">
        <v>1034.6500000000001</v>
      </c>
      <c r="AC115" s="43">
        <v>218.25</v>
      </c>
      <c r="AD115" s="23">
        <v>208.25</v>
      </c>
      <c r="AE115" s="43">
        <v>826.40000000000009</v>
      </c>
      <c r="AF115" s="43">
        <v>816.40000000000009</v>
      </c>
      <c r="AG115" s="23">
        <v>10</v>
      </c>
      <c r="AH115" s="20"/>
      <c r="AL115" s="33"/>
      <c r="AQ115" s="30"/>
      <c r="AR115" s="30"/>
      <c r="AS115" s="30"/>
    </row>
    <row r="116" spans="1:45" x14ac:dyDescent="0.25">
      <c r="A116" s="18">
        <v>113</v>
      </c>
      <c r="B116" s="20" t="s">
        <v>336</v>
      </c>
      <c r="C116" s="20">
        <v>216</v>
      </c>
      <c r="D116" s="20" t="s">
        <v>293</v>
      </c>
      <c r="E116" s="20" t="s">
        <v>315</v>
      </c>
      <c r="F116" s="20" t="s">
        <v>295</v>
      </c>
      <c r="G116" s="20" t="s">
        <v>296</v>
      </c>
      <c r="H116" s="20" t="s">
        <v>44</v>
      </c>
      <c r="I116" s="20" t="s">
        <v>45</v>
      </c>
      <c r="J116" s="20" t="s">
        <v>46</v>
      </c>
      <c r="K116" s="21">
        <v>561232.91258400003</v>
      </c>
      <c r="L116" s="21">
        <v>288190.36291199899</v>
      </c>
      <c r="M116" s="22">
        <v>242</v>
      </c>
      <c r="N116" s="22">
        <v>265</v>
      </c>
      <c r="O116" s="23">
        <v>2</v>
      </c>
      <c r="P116" s="23">
        <v>-555</v>
      </c>
      <c r="Q116" s="24">
        <v>906.93</v>
      </c>
      <c r="R116" s="25">
        <v>913.07860000000005</v>
      </c>
      <c r="S116" s="25">
        <v>-6.148568</v>
      </c>
      <c r="T116" s="26">
        <v>3</v>
      </c>
      <c r="U116" s="23" t="s">
        <v>337</v>
      </c>
      <c r="V116" s="45" t="s">
        <v>338</v>
      </c>
      <c r="W116" s="18" t="s">
        <v>35</v>
      </c>
      <c r="X116" s="18" t="s">
        <v>35</v>
      </c>
      <c r="Y116" s="18" t="s">
        <v>35</v>
      </c>
      <c r="Z116" s="27">
        <v>40179</v>
      </c>
      <c r="AA116" s="28" t="s">
        <v>47</v>
      </c>
      <c r="AB116" s="23">
        <v>1028.6600000000001</v>
      </c>
      <c r="AC116" s="43">
        <v>141.16</v>
      </c>
      <c r="AD116" s="23">
        <v>121.15999999999997</v>
      </c>
      <c r="AE116" s="43">
        <v>907.50000000000011</v>
      </c>
      <c r="AF116" s="43">
        <v>887.50000000000011</v>
      </c>
      <c r="AG116" s="23">
        <v>20</v>
      </c>
      <c r="AH116" s="20"/>
      <c r="AL116" s="33"/>
      <c r="AQ116" s="30"/>
      <c r="AR116" s="30"/>
      <c r="AS116" s="30"/>
    </row>
    <row r="117" spans="1:45" x14ac:dyDescent="0.25">
      <c r="A117" s="18">
        <v>114</v>
      </c>
      <c r="B117" s="20" t="s">
        <v>339</v>
      </c>
      <c r="C117" s="20">
        <v>217</v>
      </c>
      <c r="D117" s="20" t="s">
        <v>293</v>
      </c>
      <c r="E117" s="20" t="s">
        <v>315</v>
      </c>
      <c r="F117" s="20" t="s">
        <v>295</v>
      </c>
      <c r="G117" s="20" t="s">
        <v>296</v>
      </c>
      <c r="H117" s="20" t="s">
        <v>44</v>
      </c>
      <c r="I117" s="20" t="s">
        <v>45</v>
      </c>
      <c r="J117" s="20" t="s">
        <v>46</v>
      </c>
      <c r="K117" s="21">
        <v>561232.91258400003</v>
      </c>
      <c r="L117" s="21">
        <v>288190.36291199899</v>
      </c>
      <c r="M117" s="22">
        <v>242</v>
      </c>
      <c r="N117" s="22">
        <v>265</v>
      </c>
      <c r="O117" s="23">
        <v>4</v>
      </c>
      <c r="P117" s="23">
        <v>-555</v>
      </c>
      <c r="Q117" s="24">
        <v>906.01</v>
      </c>
      <c r="R117" s="25">
        <v>903.85969999999998</v>
      </c>
      <c r="S117" s="25">
        <v>2.1502560000000002</v>
      </c>
      <c r="T117" s="26">
        <v>3</v>
      </c>
      <c r="U117" s="23" t="s">
        <v>340</v>
      </c>
      <c r="V117" s="45" t="s">
        <v>341</v>
      </c>
      <c r="W117" s="18" t="s">
        <v>35</v>
      </c>
      <c r="X117" s="18" t="s">
        <v>35</v>
      </c>
      <c r="Y117" s="18" t="s">
        <v>35</v>
      </c>
      <c r="Z117" s="27">
        <v>40179</v>
      </c>
      <c r="AA117" s="28" t="s">
        <v>47</v>
      </c>
      <c r="AB117" s="23">
        <v>1029.18</v>
      </c>
      <c r="AC117" s="43">
        <v>208.73</v>
      </c>
      <c r="AD117" s="23">
        <v>203.73000000000002</v>
      </c>
      <c r="AE117" s="43">
        <v>825.45</v>
      </c>
      <c r="AF117" s="43">
        <v>820.45</v>
      </c>
      <c r="AG117" s="23">
        <v>5</v>
      </c>
      <c r="AH117" s="20"/>
      <c r="AL117" s="33"/>
      <c r="AQ117" s="30"/>
      <c r="AR117" s="30"/>
      <c r="AS117" s="30"/>
    </row>
    <row r="118" spans="1:45" x14ac:dyDescent="0.25">
      <c r="A118" s="18">
        <v>115</v>
      </c>
      <c r="B118" s="20" t="s">
        <v>342</v>
      </c>
      <c r="C118" s="20">
        <v>219</v>
      </c>
      <c r="D118" s="20" t="s">
        <v>293</v>
      </c>
      <c r="E118" s="20" t="s">
        <v>343</v>
      </c>
      <c r="F118" s="20" t="s">
        <v>295</v>
      </c>
      <c r="G118" s="20" t="s">
        <v>296</v>
      </c>
      <c r="H118" s="20" t="s">
        <v>44</v>
      </c>
      <c r="I118" s="20" t="s">
        <v>45</v>
      </c>
      <c r="J118" s="20" t="s">
        <v>46</v>
      </c>
      <c r="K118" s="21">
        <v>570320.93911200005</v>
      </c>
      <c r="L118" s="21">
        <v>286480.0722</v>
      </c>
      <c r="M118" s="22">
        <v>258</v>
      </c>
      <c r="N118" s="22">
        <v>348</v>
      </c>
      <c r="O118" s="23">
        <v>2</v>
      </c>
      <c r="P118" s="23">
        <v>-555</v>
      </c>
      <c r="Q118" s="24">
        <v>850.2</v>
      </c>
      <c r="R118" s="25">
        <v>847.90030000000002</v>
      </c>
      <c r="S118" s="25">
        <v>2.299677</v>
      </c>
      <c r="T118" s="26">
        <v>3</v>
      </c>
      <c r="U118" s="23" t="s">
        <v>344</v>
      </c>
      <c r="V118" s="45" t="s">
        <v>345</v>
      </c>
      <c r="W118" s="18" t="s">
        <v>35</v>
      </c>
      <c r="X118" s="18" t="s">
        <v>35</v>
      </c>
      <c r="Y118" s="18" t="s">
        <v>35</v>
      </c>
      <c r="Z118" s="27">
        <v>40179</v>
      </c>
      <c r="AA118" s="28" t="s">
        <v>47</v>
      </c>
      <c r="AB118" s="23">
        <v>855.17</v>
      </c>
      <c r="AC118" s="43">
        <v>16.27</v>
      </c>
      <c r="AD118" s="23">
        <v>6.2699999999999818</v>
      </c>
      <c r="AE118" s="43">
        <v>848.9</v>
      </c>
      <c r="AF118" s="43">
        <v>838.9</v>
      </c>
      <c r="AG118" s="23">
        <v>10</v>
      </c>
      <c r="AH118" s="20"/>
      <c r="AL118" s="33"/>
      <c r="AQ118" s="30"/>
      <c r="AR118" s="30"/>
      <c r="AS118" s="30"/>
    </row>
    <row r="119" spans="1:45" x14ac:dyDescent="0.25">
      <c r="A119" s="18">
        <v>116</v>
      </c>
      <c r="B119" s="20" t="s">
        <v>346</v>
      </c>
      <c r="C119" s="20">
        <v>220</v>
      </c>
      <c r="D119" s="20" t="s">
        <v>293</v>
      </c>
      <c r="E119" s="20" t="s">
        <v>343</v>
      </c>
      <c r="F119" s="20" t="s">
        <v>295</v>
      </c>
      <c r="G119" s="20" t="s">
        <v>296</v>
      </c>
      <c r="H119" s="20" t="s">
        <v>44</v>
      </c>
      <c r="I119" s="20" t="s">
        <v>45</v>
      </c>
      <c r="J119" s="20" t="s">
        <v>46</v>
      </c>
      <c r="K119" s="21">
        <v>570320.93911200005</v>
      </c>
      <c r="L119" s="21">
        <v>286480.0722</v>
      </c>
      <c r="M119" s="22">
        <v>258</v>
      </c>
      <c r="N119" s="22">
        <v>348</v>
      </c>
      <c r="O119" s="23">
        <v>8</v>
      </c>
      <c r="P119" s="23">
        <v>-555</v>
      </c>
      <c r="Q119" s="24">
        <v>849.43</v>
      </c>
      <c r="R119" s="25">
        <v>844.77200000000005</v>
      </c>
      <c r="S119" s="25">
        <v>4.6579660000000001</v>
      </c>
      <c r="T119" s="26">
        <v>3</v>
      </c>
      <c r="U119" s="23" t="s">
        <v>347</v>
      </c>
      <c r="V119" s="45" t="s">
        <v>348</v>
      </c>
      <c r="W119" s="18" t="s">
        <v>35</v>
      </c>
      <c r="X119" s="18" t="s">
        <v>35</v>
      </c>
      <c r="Y119" s="18" t="s">
        <v>35</v>
      </c>
      <c r="Z119" s="27">
        <v>40179</v>
      </c>
      <c r="AA119" s="28" t="s">
        <v>47</v>
      </c>
      <c r="AB119" s="23">
        <v>855.36</v>
      </c>
      <c r="AC119" s="43">
        <v>71.56</v>
      </c>
      <c r="AD119" s="23">
        <v>66.560000000000059</v>
      </c>
      <c r="AE119" s="43">
        <v>788.8</v>
      </c>
      <c r="AF119" s="43">
        <v>783.8</v>
      </c>
      <c r="AG119" s="23">
        <v>5</v>
      </c>
      <c r="AH119" s="20"/>
      <c r="AL119" s="33"/>
      <c r="AQ119" s="30"/>
      <c r="AR119" s="30"/>
      <c r="AS119" s="30"/>
    </row>
    <row r="120" spans="1:45" x14ac:dyDescent="0.25">
      <c r="A120" s="18">
        <v>117</v>
      </c>
      <c r="B120" s="20" t="s">
        <v>349</v>
      </c>
      <c r="C120" s="20">
        <v>221</v>
      </c>
      <c r="D120" s="20" t="s">
        <v>293</v>
      </c>
      <c r="E120" s="20" t="s">
        <v>343</v>
      </c>
      <c r="F120" s="20" t="s">
        <v>295</v>
      </c>
      <c r="G120" s="20" t="s">
        <v>296</v>
      </c>
      <c r="H120" s="20" t="s">
        <v>44</v>
      </c>
      <c r="I120" s="20" t="s">
        <v>45</v>
      </c>
      <c r="J120" s="20" t="s">
        <v>46</v>
      </c>
      <c r="K120" s="21">
        <v>570320.93911200005</v>
      </c>
      <c r="L120" s="21">
        <v>286480.0722</v>
      </c>
      <c r="M120" s="22">
        <v>258</v>
      </c>
      <c r="N120" s="22">
        <v>348</v>
      </c>
      <c r="O120" s="23">
        <v>9</v>
      </c>
      <c r="P120" s="23">
        <v>-555</v>
      </c>
      <c r="Q120" s="24">
        <v>847.42</v>
      </c>
      <c r="R120" s="25">
        <v>844.74379999999996</v>
      </c>
      <c r="S120" s="25">
        <v>2.6762000000000001</v>
      </c>
      <c r="T120" s="26">
        <v>3</v>
      </c>
      <c r="U120" s="23" t="s">
        <v>350</v>
      </c>
      <c r="V120" s="45" t="s">
        <v>351</v>
      </c>
      <c r="W120" s="18" t="s">
        <v>35</v>
      </c>
      <c r="X120" s="18" t="s">
        <v>35</v>
      </c>
      <c r="Y120" s="18" t="s">
        <v>35</v>
      </c>
      <c r="Z120" s="27">
        <v>40179</v>
      </c>
      <c r="AA120" s="28" t="s">
        <v>47</v>
      </c>
      <c r="AB120" s="23">
        <v>855.55</v>
      </c>
      <c r="AC120" s="43">
        <v>149.75</v>
      </c>
      <c r="AD120" s="23">
        <v>144.75</v>
      </c>
      <c r="AE120" s="43">
        <v>710.8</v>
      </c>
      <c r="AF120" s="43">
        <v>705.8</v>
      </c>
      <c r="AG120" s="23">
        <v>5</v>
      </c>
      <c r="AH120" s="20"/>
      <c r="AL120" s="33"/>
      <c r="AQ120" s="30"/>
      <c r="AR120" s="30"/>
      <c r="AS120" s="30"/>
    </row>
    <row r="121" spans="1:45" x14ac:dyDescent="0.25">
      <c r="A121" s="18">
        <v>118</v>
      </c>
      <c r="B121" s="20" t="s">
        <v>352</v>
      </c>
      <c r="C121" s="20">
        <v>224</v>
      </c>
      <c r="D121" s="20" t="s">
        <v>293</v>
      </c>
      <c r="E121" s="20" t="s">
        <v>343</v>
      </c>
      <c r="F121" s="20" t="s">
        <v>295</v>
      </c>
      <c r="G121" s="20" t="s">
        <v>296</v>
      </c>
      <c r="H121" s="20" t="s">
        <v>44</v>
      </c>
      <c r="I121" s="20" t="s">
        <v>45</v>
      </c>
      <c r="J121" s="20" t="s">
        <v>46</v>
      </c>
      <c r="K121" s="21">
        <v>570015.63924000005</v>
      </c>
      <c r="L121" s="21">
        <v>286672.17239999899</v>
      </c>
      <c r="M121" s="22">
        <v>256</v>
      </c>
      <c r="N121" s="22">
        <v>345</v>
      </c>
      <c r="O121" s="23">
        <v>2</v>
      </c>
      <c r="P121" s="23">
        <v>-555</v>
      </c>
      <c r="Q121" s="24">
        <v>843.45</v>
      </c>
      <c r="R121" s="25">
        <v>844.11620000000005</v>
      </c>
      <c r="S121" s="25">
        <v>-0.66615199999999997</v>
      </c>
      <c r="T121" s="26">
        <v>3</v>
      </c>
      <c r="U121" s="23" t="s">
        <v>353</v>
      </c>
      <c r="V121" s="45" t="s">
        <v>354</v>
      </c>
      <c r="W121" s="18" t="s">
        <v>35</v>
      </c>
      <c r="X121" s="18" t="s">
        <v>35</v>
      </c>
      <c r="Y121" s="18" t="s">
        <v>35</v>
      </c>
      <c r="Z121" s="27">
        <v>40179</v>
      </c>
      <c r="AA121" s="28" t="s">
        <v>47</v>
      </c>
      <c r="AB121" s="23">
        <v>855.26</v>
      </c>
      <c r="AC121" s="43">
        <v>17.46</v>
      </c>
      <c r="AD121" s="23">
        <v>7.4600000000000364</v>
      </c>
      <c r="AE121" s="43">
        <v>847.8</v>
      </c>
      <c r="AF121" s="43">
        <v>837.8</v>
      </c>
      <c r="AG121" s="23">
        <v>10</v>
      </c>
      <c r="AH121" s="20"/>
      <c r="AL121" s="33"/>
      <c r="AQ121" s="30"/>
      <c r="AR121" s="30"/>
      <c r="AS121" s="30"/>
    </row>
    <row r="122" spans="1:45" x14ac:dyDescent="0.25">
      <c r="A122" s="18">
        <v>119</v>
      </c>
      <c r="B122" s="20" t="s">
        <v>355</v>
      </c>
      <c r="C122" s="20">
        <v>225</v>
      </c>
      <c r="D122" s="20" t="s">
        <v>293</v>
      </c>
      <c r="E122" s="20" t="s">
        <v>343</v>
      </c>
      <c r="F122" s="20" t="s">
        <v>295</v>
      </c>
      <c r="G122" s="20" t="s">
        <v>296</v>
      </c>
      <c r="H122" s="20" t="s">
        <v>44</v>
      </c>
      <c r="I122" s="20" t="s">
        <v>45</v>
      </c>
      <c r="J122" s="20" t="s">
        <v>46</v>
      </c>
      <c r="K122" s="21">
        <v>570015.63924000005</v>
      </c>
      <c r="L122" s="21">
        <v>286672.17239999899</v>
      </c>
      <c r="M122" s="22">
        <v>256</v>
      </c>
      <c r="N122" s="22">
        <v>345</v>
      </c>
      <c r="O122" s="23">
        <v>8</v>
      </c>
      <c r="P122" s="23">
        <v>-555</v>
      </c>
      <c r="Q122" s="24">
        <v>848.61</v>
      </c>
      <c r="R122" s="25">
        <v>844.11800000000005</v>
      </c>
      <c r="S122" s="25">
        <v>4.4920499999999999</v>
      </c>
      <c r="T122" s="26">
        <v>3</v>
      </c>
      <c r="U122" s="23" t="s">
        <v>356</v>
      </c>
      <c r="V122" s="45" t="s">
        <v>357</v>
      </c>
      <c r="W122" s="18" t="s">
        <v>35</v>
      </c>
      <c r="X122" s="18" t="s">
        <v>35</v>
      </c>
      <c r="Y122" s="18" t="s">
        <v>35</v>
      </c>
      <c r="Z122" s="27">
        <v>40179</v>
      </c>
      <c r="AA122" s="28" t="s">
        <v>47</v>
      </c>
      <c r="AB122" s="23">
        <v>855.27</v>
      </c>
      <c r="AC122" s="43">
        <v>76.87</v>
      </c>
      <c r="AD122" s="23">
        <v>71.87</v>
      </c>
      <c r="AE122" s="43">
        <v>783.4</v>
      </c>
      <c r="AF122" s="43">
        <v>778.4</v>
      </c>
      <c r="AG122" s="23">
        <v>5</v>
      </c>
      <c r="AH122" s="20"/>
      <c r="AL122" s="33"/>
      <c r="AQ122" s="30"/>
      <c r="AR122" s="30"/>
      <c r="AS122" s="30"/>
    </row>
    <row r="123" spans="1:45" x14ac:dyDescent="0.25">
      <c r="A123" s="18">
        <v>120</v>
      </c>
      <c r="B123" s="20" t="s">
        <v>358</v>
      </c>
      <c r="C123" s="20">
        <v>226</v>
      </c>
      <c r="D123" s="20" t="s">
        <v>293</v>
      </c>
      <c r="E123" s="20" t="s">
        <v>343</v>
      </c>
      <c r="F123" s="20" t="s">
        <v>295</v>
      </c>
      <c r="G123" s="20" t="s">
        <v>296</v>
      </c>
      <c r="H123" s="20" t="s">
        <v>44</v>
      </c>
      <c r="I123" s="20" t="s">
        <v>45</v>
      </c>
      <c r="J123" s="20" t="s">
        <v>46</v>
      </c>
      <c r="K123" s="21">
        <v>570015.63924000005</v>
      </c>
      <c r="L123" s="21">
        <v>286672.17239999899</v>
      </c>
      <c r="M123" s="22">
        <v>256</v>
      </c>
      <c r="N123" s="22">
        <v>345</v>
      </c>
      <c r="O123" s="23">
        <v>9</v>
      </c>
      <c r="P123" s="23">
        <v>-555</v>
      </c>
      <c r="Q123" s="24">
        <v>847.23</v>
      </c>
      <c r="R123" s="25">
        <v>844.18799999999999</v>
      </c>
      <c r="S123" s="25">
        <v>3.0420060000000002</v>
      </c>
      <c r="T123" s="26">
        <v>3</v>
      </c>
      <c r="U123" s="23" t="s">
        <v>359</v>
      </c>
      <c r="V123" s="45" t="s">
        <v>360</v>
      </c>
      <c r="W123" s="18" t="s">
        <v>35</v>
      </c>
      <c r="X123" s="18" t="s">
        <v>35</v>
      </c>
      <c r="Y123" s="18" t="s">
        <v>35</v>
      </c>
      <c r="Z123" s="27">
        <v>40179</v>
      </c>
      <c r="AA123" s="28" t="s">
        <v>47</v>
      </c>
      <c r="AB123" s="23">
        <v>855.27</v>
      </c>
      <c r="AC123" s="43">
        <v>149.57</v>
      </c>
      <c r="AD123" s="23">
        <v>144.56999999999994</v>
      </c>
      <c r="AE123" s="43">
        <v>710.7</v>
      </c>
      <c r="AF123" s="43">
        <v>705.7</v>
      </c>
      <c r="AG123" s="23">
        <v>5</v>
      </c>
      <c r="AH123" s="20"/>
      <c r="AL123" s="33"/>
      <c r="AQ123" s="30"/>
      <c r="AR123" s="30"/>
      <c r="AS123" s="30"/>
    </row>
    <row r="124" spans="1:45" x14ac:dyDescent="0.25">
      <c r="A124" s="18">
        <v>121</v>
      </c>
      <c r="B124" s="20" t="s">
        <v>361</v>
      </c>
      <c r="C124" s="20">
        <v>229</v>
      </c>
      <c r="D124" s="20" t="s">
        <v>293</v>
      </c>
      <c r="E124" s="20" t="s">
        <v>343</v>
      </c>
      <c r="F124" s="20" t="s">
        <v>295</v>
      </c>
      <c r="G124" s="20" t="s">
        <v>296</v>
      </c>
      <c r="H124" s="20" t="s">
        <v>44</v>
      </c>
      <c r="I124" s="20" t="s">
        <v>45</v>
      </c>
      <c r="J124" s="20" t="s">
        <v>46</v>
      </c>
      <c r="K124" s="21">
        <v>569945.13899999904</v>
      </c>
      <c r="L124" s="21">
        <v>286081.67421600001</v>
      </c>
      <c r="M124" s="22">
        <v>262</v>
      </c>
      <c r="N124" s="22">
        <v>344</v>
      </c>
      <c r="O124" s="23">
        <v>2</v>
      </c>
      <c r="P124" s="23">
        <v>-555</v>
      </c>
      <c r="Q124" s="24">
        <v>848.19</v>
      </c>
      <c r="R124" s="25">
        <v>846.28520000000003</v>
      </c>
      <c r="S124" s="25">
        <v>1.9048</v>
      </c>
      <c r="T124" s="26">
        <v>3</v>
      </c>
      <c r="U124" s="23" t="s">
        <v>362</v>
      </c>
      <c r="V124" s="45" t="s">
        <v>363</v>
      </c>
      <c r="W124" s="18" t="s">
        <v>35</v>
      </c>
      <c r="X124" s="18" t="s">
        <v>35</v>
      </c>
      <c r="Y124" s="18" t="s">
        <v>35</v>
      </c>
      <c r="Z124" s="27">
        <v>40179</v>
      </c>
      <c r="AA124" s="28" t="s">
        <v>47</v>
      </c>
      <c r="AB124" s="23">
        <v>850.69</v>
      </c>
      <c r="AC124" s="43">
        <v>16.39</v>
      </c>
      <c r="AD124" s="23">
        <v>6.3899999999999864</v>
      </c>
      <c r="AE124" s="43">
        <v>844.30000000000007</v>
      </c>
      <c r="AF124" s="43">
        <v>834.30000000000007</v>
      </c>
      <c r="AG124" s="23">
        <v>10</v>
      </c>
      <c r="AH124" s="20"/>
      <c r="AL124" s="33"/>
      <c r="AQ124" s="30"/>
      <c r="AR124" s="30"/>
      <c r="AS124" s="30"/>
    </row>
    <row r="125" spans="1:45" x14ac:dyDescent="0.25">
      <c r="A125" s="18">
        <v>122</v>
      </c>
      <c r="B125" s="20" t="s">
        <v>364</v>
      </c>
      <c r="C125" s="20">
        <v>230</v>
      </c>
      <c r="D125" s="20" t="s">
        <v>293</v>
      </c>
      <c r="E125" s="20" t="s">
        <v>343</v>
      </c>
      <c r="F125" s="20" t="s">
        <v>295</v>
      </c>
      <c r="G125" s="20" t="s">
        <v>296</v>
      </c>
      <c r="H125" s="20" t="s">
        <v>44</v>
      </c>
      <c r="I125" s="20" t="s">
        <v>45</v>
      </c>
      <c r="J125" s="20" t="s">
        <v>46</v>
      </c>
      <c r="K125" s="21">
        <v>569945.13899999904</v>
      </c>
      <c r="L125" s="21">
        <v>286081.67421600001</v>
      </c>
      <c r="M125" s="22">
        <v>262</v>
      </c>
      <c r="N125" s="22">
        <v>344</v>
      </c>
      <c r="O125" s="23">
        <v>8</v>
      </c>
      <c r="P125" s="23">
        <v>-555</v>
      </c>
      <c r="Q125" s="24">
        <v>848.01</v>
      </c>
      <c r="R125" s="25">
        <v>846.20910000000003</v>
      </c>
      <c r="S125" s="25">
        <v>1.8009459999999999</v>
      </c>
      <c r="T125" s="26">
        <v>3</v>
      </c>
      <c r="U125" s="23" t="s">
        <v>365</v>
      </c>
      <c r="V125" s="45" t="s">
        <v>366</v>
      </c>
      <c r="W125" s="18" t="s">
        <v>35</v>
      </c>
      <c r="X125" s="18" t="s">
        <v>35</v>
      </c>
      <c r="Y125" s="18" t="s">
        <v>35</v>
      </c>
      <c r="Z125" s="27">
        <v>40179</v>
      </c>
      <c r="AA125" s="28" t="s">
        <v>47</v>
      </c>
      <c r="AB125" s="23">
        <v>850.72</v>
      </c>
      <c r="AC125" s="43">
        <v>76.42</v>
      </c>
      <c r="AD125" s="23">
        <v>71.419999999999959</v>
      </c>
      <c r="AE125" s="43">
        <v>779.30000000000007</v>
      </c>
      <c r="AF125" s="43">
        <v>774.30000000000007</v>
      </c>
      <c r="AG125" s="23">
        <v>5</v>
      </c>
      <c r="AH125" s="20"/>
      <c r="AL125" s="33"/>
      <c r="AQ125" s="30"/>
      <c r="AR125" s="30"/>
      <c r="AS125" s="30"/>
    </row>
    <row r="126" spans="1:45" x14ac:dyDescent="0.25">
      <c r="A126" s="18">
        <v>123</v>
      </c>
      <c r="B126" s="20" t="s">
        <v>367</v>
      </c>
      <c r="C126" s="20">
        <v>231</v>
      </c>
      <c r="D126" s="20" t="s">
        <v>293</v>
      </c>
      <c r="E126" s="20" t="s">
        <v>343</v>
      </c>
      <c r="F126" s="20" t="s">
        <v>295</v>
      </c>
      <c r="G126" s="20" t="s">
        <v>296</v>
      </c>
      <c r="H126" s="20" t="s">
        <v>44</v>
      </c>
      <c r="I126" s="20" t="s">
        <v>45</v>
      </c>
      <c r="J126" s="20" t="s">
        <v>46</v>
      </c>
      <c r="K126" s="21">
        <v>569945.13899999904</v>
      </c>
      <c r="L126" s="21">
        <v>286081.67421600001</v>
      </c>
      <c r="M126" s="22">
        <v>262</v>
      </c>
      <c r="N126" s="22">
        <v>344</v>
      </c>
      <c r="O126" s="23">
        <v>9</v>
      </c>
      <c r="P126" s="23">
        <v>-555</v>
      </c>
      <c r="Q126" s="24">
        <v>845.68</v>
      </c>
      <c r="R126" s="25">
        <v>846.10379999999998</v>
      </c>
      <c r="S126" s="25">
        <v>-0.42379099999999997</v>
      </c>
      <c r="T126" s="26">
        <v>3</v>
      </c>
      <c r="U126" s="23" t="s">
        <v>368</v>
      </c>
      <c r="V126" s="45" t="s">
        <v>369</v>
      </c>
      <c r="W126" s="18" t="s">
        <v>35</v>
      </c>
      <c r="X126" s="18" t="s">
        <v>35</v>
      </c>
      <c r="Y126" s="18" t="s">
        <v>35</v>
      </c>
      <c r="Z126" s="27">
        <v>40179</v>
      </c>
      <c r="AA126" s="28" t="s">
        <v>47</v>
      </c>
      <c r="AB126" s="23">
        <v>850.82</v>
      </c>
      <c r="AC126" s="43">
        <v>145.41999999999999</v>
      </c>
      <c r="AD126" s="23">
        <v>140.41999999999996</v>
      </c>
      <c r="AE126" s="43">
        <v>710.40000000000009</v>
      </c>
      <c r="AF126" s="43">
        <v>705.40000000000009</v>
      </c>
      <c r="AG126" s="23">
        <v>5</v>
      </c>
      <c r="AH126" s="20"/>
      <c r="AL126" s="33"/>
      <c r="AQ126" s="30"/>
      <c r="AR126" s="30"/>
      <c r="AS126" s="30"/>
    </row>
    <row r="127" spans="1:45" x14ac:dyDescent="0.25">
      <c r="A127" s="18">
        <v>124</v>
      </c>
      <c r="B127" s="20" t="s">
        <v>370</v>
      </c>
      <c r="C127" s="20">
        <v>234</v>
      </c>
      <c r="D127" s="20" t="s">
        <v>293</v>
      </c>
      <c r="E127" s="20" t="s">
        <v>343</v>
      </c>
      <c r="F127" s="20" t="s">
        <v>295</v>
      </c>
      <c r="G127" s="20" t="s">
        <v>296</v>
      </c>
      <c r="H127" s="20" t="s">
        <v>44</v>
      </c>
      <c r="I127" s="20" t="s">
        <v>45</v>
      </c>
      <c r="J127" s="20" t="s">
        <v>46</v>
      </c>
      <c r="K127" s="21">
        <v>569658.13931999903</v>
      </c>
      <c r="L127" s="21">
        <v>286286.07309600001</v>
      </c>
      <c r="M127" s="22">
        <v>260</v>
      </c>
      <c r="N127" s="22">
        <v>342</v>
      </c>
      <c r="O127" s="23">
        <v>2</v>
      </c>
      <c r="P127" s="23">
        <v>-555</v>
      </c>
      <c r="Q127" s="24">
        <v>848.6</v>
      </c>
      <c r="R127" s="25">
        <v>845.60910000000001</v>
      </c>
      <c r="S127" s="25">
        <v>2.9909479999999999</v>
      </c>
      <c r="T127" s="26">
        <v>3</v>
      </c>
      <c r="U127" s="23" t="s">
        <v>371</v>
      </c>
      <c r="V127" s="45" t="s">
        <v>372</v>
      </c>
      <c r="W127" s="18" t="s">
        <v>35</v>
      </c>
      <c r="X127" s="18" t="s">
        <v>35</v>
      </c>
      <c r="Y127" s="18" t="s">
        <v>35</v>
      </c>
      <c r="Z127" s="27">
        <v>40179</v>
      </c>
      <c r="AA127" s="28" t="s">
        <v>47</v>
      </c>
      <c r="AB127" s="23">
        <v>853.43</v>
      </c>
      <c r="AC127" s="43">
        <v>16.329999999999998</v>
      </c>
      <c r="AD127" s="23">
        <v>6.3300000000000409</v>
      </c>
      <c r="AE127" s="43">
        <v>847.09999999999991</v>
      </c>
      <c r="AF127" s="43">
        <v>837.09999999999991</v>
      </c>
      <c r="AG127" s="23">
        <v>10</v>
      </c>
      <c r="AH127" s="20"/>
      <c r="AL127" s="33"/>
      <c r="AQ127" s="30"/>
      <c r="AR127" s="30"/>
      <c r="AS127" s="30"/>
    </row>
    <row r="128" spans="1:45" x14ac:dyDescent="0.25">
      <c r="A128" s="18">
        <v>125</v>
      </c>
      <c r="B128" s="20" t="s">
        <v>373</v>
      </c>
      <c r="C128" s="20">
        <v>235</v>
      </c>
      <c r="D128" s="20" t="s">
        <v>293</v>
      </c>
      <c r="E128" s="20" t="s">
        <v>343</v>
      </c>
      <c r="F128" s="20" t="s">
        <v>295</v>
      </c>
      <c r="G128" s="20" t="s">
        <v>296</v>
      </c>
      <c r="H128" s="20" t="s">
        <v>44</v>
      </c>
      <c r="I128" s="20" t="s">
        <v>45</v>
      </c>
      <c r="J128" s="20" t="s">
        <v>46</v>
      </c>
      <c r="K128" s="21">
        <v>569658.13931999903</v>
      </c>
      <c r="L128" s="21">
        <v>286286.07309600001</v>
      </c>
      <c r="M128" s="22">
        <v>260</v>
      </c>
      <c r="N128" s="22">
        <v>342</v>
      </c>
      <c r="O128" s="23">
        <v>8</v>
      </c>
      <c r="P128" s="23">
        <v>-555</v>
      </c>
      <c r="Q128" s="24">
        <v>848.51</v>
      </c>
      <c r="R128" s="25">
        <v>845.54200000000003</v>
      </c>
      <c r="S128" s="25">
        <v>2.9680089999999999</v>
      </c>
      <c r="T128" s="26">
        <v>3</v>
      </c>
      <c r="U128" s="23" t="s">
        <v>374</v>
      </c>
      <c r="V128" s="45" t="s">
        <v>375</v>
      </c>
      <c r="W128" s="18" t="s">
        <v>35</v>
      </c>
      <c r="X128" s="18" t="s">
        <v>35</v>
      </c>
      <c r="Y128" s="18" t="s">
        <v>35</v>
      </c>
      <c r="Z128" s="27">
        <v>40179</v>
      </c>
      <c r="AA128" s="28" t="s">
        <v>47</v>
      </c>
      <c r="AB128" s="23">
        <v>853.54</v>
      </c>
      <c r="AC128" s="43">
        <v>56.34</v>
      </c>
      <c r="AD128" s="23">
        <v>51.340000000000032</v>
      </c>
      <c r="AE128" s="43">
        <v>802.19999999999993</v>
      </c>
      <c r="AF128" s="43">
        <v>797.19999999999993</v>
      </c>
      <c r="AG128" s="23">
        <v>5</v>
      </c>
      <c r="AH128" s="20"/>
      <c r="AL128" s="33"/>
      <c r="AQ128" s="30"/>
      <c r="AR128" s="30"/>
      <c r="AS128" s="30"/>
    </row>
    <row r="129" spans="1:45" x14ac:dyDescent="0.25">
      <c r="A129" s="18">
        <v>126</v>
      </c>
      <c r="B129" s="20" t="s">
        <v>376</v>
      </c>
      <c r="C129" s="20">
        <v>237</v>
      </c>
      <c r="D129" s="20" t="s">
        <v>293</v>
      </c>
      <c r="E129" s="20" t="s">
        <v>377</v>
      </c>
      <c r="F129" s="20" t="s">
        <v>295</v>
      </c>
      <c r="G129" s="20" t="s">
        <v>296</v>
      </c>
      <c r="H129" s="20" t="s">
        <v>44</v>
      </c>
      <c r="I129" s="20" t="s">
        <v>45</v>
      </c>
      <c r="J129" s="20" t="s">
        <v>46</v>
      </c>
      <c r="K129" s="21">
        <v>576871.55440799904</v>
      </c>
      <c r="L129" s="21">
        <v>293751.78943200002</v>
      </c>
      <c r="M129" s="22">
        <v>192</v>
      </c>
      <c r="N129" s="22">
        <v>407</v>
      </c>
      <c r="O129" s="23">
        <v>6</v>
      </c>
      <c r="P129" s="23">
        <v>-555</v>
      </c>
      <c r="Q129" s="24">
        <v>857.04</v>
      </c>
      <c r="R129" s="25">
        <v>856.98860000000002</v>
      </c>
      <c r="S129" s="25">
        <v>5.1409000000000003E-2</v>
      </c>
      <c r="T129" s="26">
        <v>3</v>
      </c>
      <c r="U129" s="23" t="s">
        <v>378</v>
      </c>
      <c r="V129" s="45" t="s">
        <v>379</v>
      </c>
      <c r="W129" s="18" t="s">
        <v>35</v>
      </c>
      <c r="X129" s="18" t="s">
        <v>35</v>
      </c>
      <c r="Y129" s="18" t="s">
        <v>35</v>
      </c>
      <c r="Z129" s="27">
        <v>40179</v>
      </c>
      <c r="AA129" s="28" t="s">
        <v>47</v>
      </c>
      <c r="AB129" s="23">
        <v>937.61</v>
      </c>
      <c r="AC129" s="43">
        <v>117</v>
      </c>
      <c r="AD129" s="23">
        <v>112</v>
      </c>
      <c r="AE129" s="43">
        <v>825.61</v>
      </c>
      <c r="AF129" s="43">
        <v>820.61</v>
      </c>
      <c r="AG129" s="23">
        <v>5</v>
      </c>
      <c r="AH129" s="20"/>
      <c r="AL129" s="33"/>
      <c r="AQ129" s="30"/>
      <c r="AR129" s="30"/>
      <c r="AS129" s="30"/>
    </row>
    <row r="130" spans="1:45" x14ac:dyDescent="0.25">
      <c r="A130" s="18">
        <v>127</v>
      </c>
      <c r="B130" s="20" t="s">
        <v>380</v>
      </c>
      <c r="C130" s="20">
        <v>238</v>
      </c>
      <c r="D130" s="20" t="s">
        <v>293</v>
      </c>
      <c r="E130" s="20" t="s">
        <v>377</v>
      </c>
      <c r="F130" s="20" t="s">
        <v>295</v>
      </c>
      <c r="G130" s="20" t="s">
        <v>296</v>
      </c>
      <c r="H130" s="20" t="s">
        <v>44</v>
      </c>
      <c r="I130" s="20" t="s">
        <v>45</v>
      </c>
      <c r="J130" s="20" t="s">
        <v>46</v>
      </c>
      <c r="K130" s="21">
        <v>576871.55440799904</v>
      </c>
      <c r="L130" s="21">
        <v>293751.78943200002</v>
      </c>
      <c r="M130" s="22">
        <v>192</v>
      </c>
      <c r="N130" s="22">
        <v>407</v>
      </c>
      <c r="O130" s="23">
        <v>2</v>
      </c>
      <c r="P130" s="23">
        <v>-555</v>
      </c>
      <c r="Q130" s="24">
        <v>864.69</v>
      </c>
      <c r="R130" s="25">
        <v>857.00990000000002</v>
      </c>
      <c r="S130" s="25">
        <v>7.6800569999999997</v>
      </c>
      <c r="T130" s="26">
        <v>3</v>
      </c>
      <c r="U130" s="23" t="s">
        <v>381</v>
      </c>
      <c r="V130" s="45" t="s">
        <v>382</v>
      </c>
      <c r="W130" s="18" t="s">
        <v>35</v>
      </c>
      <c r="X130" s="18" t="s">
        <v>35</v>
      </c>
      <c r="Y130" s="18" t="s">
        <v>35</v>
      </c>
      <c r="Z130" s="27">
        <v>40179</v>
      </c>
      <c r="AA130" s="28" t="s">
        <v>47</v>
      </c>
      <c r="AB130" s="23">
        <v>937.83</v>
      </c>
      <c r="AC130" s="43">
        <v>87</v>
      </c>
      <c r="AD130" s="23">
        <v>77</v>
      </c>
      <c r="AE130" s="43">
        <v>860.83</v>
      </c>
      <c r="AF130" s="43">
        <v>850.83</v>
      </c>
      <c r="AG130" s="23">
        <v>10</v>
      </c>
      <c r="AH130" s="20"/>
      <c r="AL130" s="33"/>
      <c r="AQ130" s="30"/>
      <c r="AR130" s="30"/>
      <c r="AS130" s="30"/>
    </row>
    <row r="131" spans="1:45" x14ac:dyDescent="0.25">
      <c r="A131" s="18">
        <v>128</v>
      </c>
      <c r="B131" s="20" t="s">
        <v>383</v>
      </c>
      <c r="C131" s="20">
        <v>240</v>
      </c>
      <c r="D131" s="20" t="s">
        <v>293</v>
      </c>
      <c r="E131" s="20" t="s">
        <v>377</v>
      </c>
      <c r="F131" s="20" t="s">
        <v>295</v>
      </c>
      <c r="G131" s="20" t="s">
        <v>296</v>
      </c>
      <c r="H131" s="20" t="s">
        <v>44</v>
      </c>
      <c r="I131" s="20" t="s">
        <v>45</v>
      </c>
      <c r="J131" s="20" t="s">
        <v>46</v>
      </c>
      <c r="K131" s="21">
        <v>576857.65552799904</v>
      </c>
      <c r="L131" s="21">
        <v>293297.98490400001</v>
      </c>
      <c r="M131" s="22">
        <v>196</v>
      </c>
      <c r="N131" s="22">
        <v>407</v>
      </c>
      <c r="O131" s="23">
        <v>2</v>
      </c>
      <c r="P131" s="23">
        <v>-555</v>
      </c>
      <c r="Q131" s="24">
        <v>868.06</v>
      </c>
      <c r="R131" s="25">
        <v>866.6146</v>
      </c>
      <c r="S131" s="25">
        <v>1.445389</v>
      </c>
      <c r="T131" s="26">
        <v>3</v>
      </c>
      <c r="U131" s="23" t="s">
        <v>384</v>
      </c>
      <c r="V131" s="45" t="s">
        <v>385</v>
      </c>
      <c r="W131" s="18" t="s">
        <v>35</v>
      </c>
      <c r="X131" s="18" t="s">
        <v>35</v>
      </c>
      <c r="Y131" s="18" t="s">
        <v>35</v>
      </c>
      <c r="Z131" s="27">
        <v>40179</v>
      </c>
      <c r="AA131" s="28" t="s">
        <v>47</v>
      </c>
      <c r="AB131" s="23">
        <v>931.74</v>
      </c>
      <c r="AC131" s="43">
        <v>87.3</v>
      </c>
      <c r="AD131" s="23">
        <v>72.299999999999955</v>
      </c>
      <c r="AE131" s="43">
        <v>859.44</v>
      </c>
      <c r="AF131" s="43">
        <v>844.44</v>
      </c>
      <c r="AG131" s="23">
        <v>15</v>
      </c>
      <c r="AH131" s="20"/>
      <c r="AL131" s="33"/>
      <c r="AQ131" s="30"/>
      <c r="AR131" s="30"/>
      <c r="AS131" s="30"/>
    </row>
    <row r="132" spans="1:45" x14ac:dyDescent="0.25">
      <c r="A132" s="18">
        <v>129</v>
      </c>
      <c r="B132" s="20" t="s">
        <v>386</v>
      </c>
      <c r="C132" s="20">
        <v>241</v>
      </c>
      <c r="D132" s="20" t="s">
        <v>293</v>
      </c>
      <c r="E132" s="20" t="s">
        <v>377</v>
      </c>
      <c r="F132" s="20" t="s">
        <v>295</v>
      </c>
      <c r="G132" s="20" t="s">
        <v>296</v>
      </c>
      <c r="H132" s="20" t="s">
        <v>44</v>
      </c>
      <c r="I132" s="20" t="s">
        <v>45</v>
      </c>
      <c r="J132" s="20" t="s">
        <v>46</v>
      </c>
      <c r="K132" s="21">
        <v>576857.65552799904</v>
      </c>
      <c r="L132" s="21">
        <v>293297.98490400001</v>
      </c>
      <c r="M132" s="22">
        <v>196</v>
      </c>
      <c r="N132" s="22">
        <v>407</v>
      </c>
      <c r="O132" s="23">
        <v>6</v>
      </c>
      <c r="P132" s="23">
        <v>-555</v>
      </c>
      <c r="Q132" s="24">
        <v>857.7</v>
      </c>
      <c r="R132" s="25">
        <v>860.13990000000001</v>
      </c>
      <c r="S132" s="25">
        <v>-2.4399449999999998</v>
      </c>
      <c r="T132" s="26">
        <v>3</v>
      </c>
      <c r="U132" s="23" t="s">
        <v>387</v>
      </c>
      <c r="V132" s="45" t="s">
        <v>388</v>
      </c>
      <c r="W132" s="18" t="s">
        <v>35</v>
      </c>
      <c r="X132" s="18" t="s">
        <v>35</v>
      </c>
      <c r="Y132" s="18" t="s">
        <v>35</v>
      </c>
      <c r="Z132" s="27">
        <v>40179</v>
      </c>
      <c r="AA132" s="28" t="s">
        <v>47</v>
      </c>
      <c r="AB132" s="23">
        <v>932.98</v>
      </c>
      <c r="AC132" s="43">
        <v>124.2</v>
      </c>
      <c r="AD132" s="23">
        <v>104.20000000000005</v>
      </c>
      <c r="AE132" s="43">
        <v>828.78</v>
      </c>
      <c r="AF132" s="43">
        <v>808.78</v>
      </c>
      <c r="AG132" s="23">
        <v>20</v>
      </c>
      <c r="AH132" s="20"/>
      <c r="AL132" s="33"/>
      <c r="AQ132" s="30"/>
      <c r="AR132" s="30"/>
      <c r="AS132" s="30"/>
    </row>
    <row r="133" spans="1:45" x14ac:dyDescent="0.25">
      <c r="A133" s="18">
        <v>130</v>
      </c>
      <c r="B133" s="20" t="s">
        <v>389</v>
      </c>
      <c r="C133" s="20">
        <v>243</v>
      </c>
      <c r="D133" s="20" t="s">
        <v>293</v>
      </c>
      <c r="E133" s="20" t="s">
        <v>377</v>
      </c>
      <c r="F133" s="20" t="s">
        <v>295</v>
      </c>
      <c r="G133" s="20" t="s">
        <v>296</v>
      </c>
      <c r="H133" s="20" t="s">
        <v>44</v>
      </c>
      <c r="I133" s="20" t="s">
        <v>45</v>
      </c>
      <c r="J133" s="20" t="s">
        <v>46</v>
      </c>
      <c r="K133" s="21">
        <v>576477.152352</v>
      </c>
      <c r="L133" s="21">
        <v>293452.58860800002</v>
      </c>
      <c r="M133" s="22">
        <v>194</v>
      </c>
      <c r="N133" s="22">
        <v>404</v>
      </c>
      <c r="O133" s="23">
        <v>2</v>
      </c>
      <c r="P133" s="23">
        <v>-555</v>
      </c>
      <c r="Q133" s="24">
        <v>855.65</v>
      </c>
      <c r="R133" s="25">
        <v>855.57960000000003</v>
      </c>
      <c r="S133" s="25">
        <v>7.0416000000000006E-2</v>
      </c>
      <c r="T133" s="26">
        <v>3</v>
      </c>
      <c r="U133" s="23" t="s">
        <v>390</v>
      </c>
      <c r="V133" s="45" t="s">
        <v>391</v>
      </c>
      <c r="W133" s="18" t="s">
        <v>35</v>
      </c>
      <c r="X133" s="18" t="s">
        <v>35</v>
      </c>
      <c r="Y133" s="18" t="s">
        <v>35</v>
      </c>
      <c r="Z133" s="27">
        <v>40179</v>
      </c>
      <c r="AA133" s="28" t="s">
        <v>47</v>
      </c>
      <c r="AB133" s="23">
        <v>906.17</v>
      </c>
      <c r="AC133" s="43">
        <v>63.2</v>
      </c>
      <c r="AD133" s="23">
        <v>48.200000000000045</v>
      </c>
      <c r="AE133" s="43">
        <v>857.96999999999991</v>
      </c>
      <c r="AF133" s="43">
        <v>842.96999999999991</v>
      </c>
      <c r="AG133" s="23">
        <v>15</v>
      </c>
      <c r="AH133" s="20"/>
      <c r="AL133" s="33"/>
      <c r="AQ133" s="30"/>
      <c r="AR133" s="30"/>
      <c r="AS133" s="30"/>
    </row>
    <row r="134" spans="1:45" x14ac:dyDescent="0.25">
      <c r="A134" s="18">
        <v>131</v>
      </c>
      <c r="B134" s="20" t="s">
        <v>392</v>
      </c>
      <c r="C134" s="20">
        <v>244</v>
      </c>
      <c r="D134" s="20" t="s">
        <v>293</v>
      </c>
      <c r="E134" s="20" t="s">
        <v>377</v>
      </c>
      <c r="F134" s="20" t="s">
        <v>295</v>
      </c>
      <c r="G134" s="20" t="s">
        <v>296</v>
      </c>
      <c r="H134" s="20" t="s">
        <v>44</v>
      </c>
      <c r="I134" s="20" t="s">
        <v>45</v>
      </c>
      <c r="J134" s="20" t="s">
        <v>46</v>
      </c>
      <c r="K134" s="21">
        <v>576477.152352</v>
      </c>
      <c r="L134" s="21">
        <v>293452.58860800002</v>
      </c>
      <c r="M134" s="22">
        <v>194</v>
      </c>
      <c r="N134" s="22">
        <v>404</v>
      </c>
      <c r="O134" s="23">
        <v>6</v>
      </c>
      <c r="P134" s="23">
        <v>-555</v>
      </c>
      <c r="Q134" s="24">
        <v>853.2</v>
      </c>
      <c r="R134" s="25">
        <v>854.12789999999995</v>
      </c>
      <c r="S134" s="25">
        <v>-0.92788899999999996</v>
      </c>
      <c r="T134" s="26">
        <v>3</v>
      </c>
      <c r="U134" s="23" t="s">
        <v>393</v>
      </c>
      <c r="V134" s="45" t="s">
        <v>394</v>
      </c>
      <c r="W134" s="18" t="s">
        <v>35</v>
      </c>
      <c r="X134" s="18" t="s">
        <v>35</v>
      </c>
      <c r="Y134" s="18" t="s">
        <v>35</v>
      </c>
      <c r="Z134" s="27">
        <v>40179</v>
      </c>
      <c r="AA134" s="28" t="s">
        <v>47</v>
      </c>
      <c r="AB134" s="23">
        <v>906.33</v>
      </c>
      <c r="AC134" s="43">
        <v>96</v>
      </c>
      <c r="AD134" s="23">
        <v>76</v>
      </c>
      <c r="AE134" s="43">
        <v>830.33</v>
      </c>
      <c r="AF134" s="43">
        <v>810.33</v>
      </c>
      <c r="AG134" s="23">
        <v>20</v>
      </c>
      <c r="AH134" s="20"/>
      <c r="AL134" s="33"/>
      <c r="AQ134" s="30"/>
      <c r="AR134" s="30"/>
      <c r="AS134" s="30"/>
    </row>
    <row r="135" spans="1:45" x14ac:dyDescent="0.25">
      <c r="A135" s="18">
        <v>132</v>
      </c>
      <c r="B135" s="20" t="s">
        <v>395</v>
      </c>
      <c r="C135" s="20">
        <v>246</v>
      </c>
      <c r="D135" s="20" t="s">
        <v>293</v>
      </c>
      <c r="E135" s="20" t="s">
        <v>377</v>
      </c>
      <c r="F135" s="20" t="s">
        <v>295</v>
      </c>
      <c r="G135" s="20" t="s">
        <v>296</v>
      </c>
      <c r="H135" s="20" t="s">
        <v>44</v>
      </c>
      <c r="I135" s="20" t="s">
        <v>45</v>
      </c>
      <c r="J135" s="20" t="s">
        <v>46</v>
      </c>
      <c r="K135" s="21">
        <v>576492.15156000003</v>
      </c>
      <c r="L135" s="21">
        <v>293611.486944</v>
      </c>
      <c r="M135" s="22">
        <v>193</v>
      </c>
      <c r="N135" s="22">
        <v>404</v>
      </c>
      <c r="O135" s="23">
        <v>2</v>
      </c>
      <c r="P135" s="23">
        <v>-555</v>
      </c>
      <c r="Q135" s="24">
        <v>854.05</v>
      </c>
      <c r="R135" s="25">
        <v>850.22130000000004</v>
      </c>
      <c r="S135" s="25">
        <v>3.8287079999999998</v>
      </c>
      <c r="T135" s="26">
        <v>3</v>
      </c>
      <c r="U135" s="23" t="s">
        <v>396</v>
      </c>
      <c r="V135" s="45" t="s">
        <v>397</v>
      </c>
      <c r="W135" s="18" t="s">
        <v>35</v>
      </c>
      <c r="X135" s="18" t="s">
        <v>35</v>
      </c>
      <c r="Y135" s="18" t="s">
        <v>35</v>
      </c>
      <c r="Z135" s="27">
        <v>40179</v>
      </c>
      <c r="AA135" s="28" t="s">
        <v>47</v>
      </c>
      <c r="AB135" s="23">
        <v>900.22</v>
      </c>
      <c r="AC135" s="43">
        <v>70</v>
      </c>
      <c r="AD135" s="23">
        <v>50</v>
      </c>
      <c r="AE135" s="43">
        <v>850.22</v>
      </c>
      <c r="AF135" s="43">
        <v>830.22</v>
      </c>
      <c r="AG135" s="23">
        <v>20</v>
      </c>
      <c r="AH135" s="20"/>
      <c r="AL135" s="33"/>
      <c r="AQ135" s="30"/>
      <c r="AR135" s="30"/>
      <c r="AS135" s="30"/>
    </row>
    <row r="136" spans="1:45" x14ac:dyDescent="0.25">
      <c r="A136" s="18">
        <v>133</v>
      </c>
      <c r="B136" s="20" t="s">
        <v>398</v>
      </c>
      <c r="C136" s="20">
        <v>247</v>
      </c>
      <c r="D136" s="20" t="s">
        <v>293</v>
      </c>
      <c r="E136" s="20" t="s">
        <v>377</v>
      </c>
      <c r="F136" s="20" t="s">
        <v>295</v>
      </c>
      <c r="G136" s="20" t="s">
        <v>296</v>
      </c>
      <c r="H136" s="20" t="s">
        <v>44</v>
      </c>
      <c r="I136" s="20" t="s">
        <v>45</v>
      </c>
      <c r="J136" s="20" t="s">
        <v>46</v>
      </c>
      <c r="K136" s="21">
        <v>576492.15156000003</v>
      </c>
      <c r="L136" s="21">
        <v>293611.486944</v>
      </c>
      <c r="M136" s="22">
        <v>193</v>
      </c>
      <c r="N136" s="22">
        <v>404</v>
      </c>
      <c r="O136" s="23">
        <v>6</v>
      </c>
      <c r="P136" s="23">
        <v>-555</v>
      </c>
      <c r="Q136" s="24">
        <v>852.34</v>
      </c>
      <c r="R136" s="25">
        <v>850.26509999999996</v>
      </c>
      <c r="S136" s="25">
        <v>2.0748669999999998</v>
      </c>
      <c r="T136" s="26">
        <v>3</v>
      </c>
      <c r="U136" s="23" t="s">
        <v>399</v>
      </c>
      <c r="V136" s="45" t="s">
        <v>400</v>
      </c>
      <c r="W136" s="18" t="s">
        <v>35</v>
      </c>
      <c r="X136" s="18" t="s">
        <v>35</v>
      </c>
      <c r="Y136" s="18" t="s">
        <v>35</v>
      </c>
      <c r="Z136" s="27">
        <v>40179</v>
      </c>
      <c r="AA136" s="28" t="s">
        <v>47</v>
      </c>
      <c r="AB136" s="23">
        <v>898.74</v>
      </c>
      <c r="AC136" s="43">
        <v>89.2</v>
      </c>
      <c r="AD136" s="23">
        <v>84.200000000000045</v>
      </c>
      <c r="AE136" s="43">
        <v>814.54</v>
      </c>
      <c r="AF136" s="43">
        <v>809.54</v>
      </c>
      <c r="AG136" s="23">
        <v>5</v>
      </c>
      <c r="AH136" s="20"/>
      <c r="AL136" s="33"/>
      <c r="AQ136" s="30"/>
      <c r="AR136" s="30"/>
      <c r="AS136" s="30"/>
    </row>
    <row r="137" spans="1:45" x14ac:dyDescent="0.25">
      <c r="A137" s="18">
        <v>134</v>
      </c>
      <c r="B137" s="20" t="s">
        <v>401</v>
      </c>
      <c r="C137" s="20">
        <v>249</v>
      </c>
      <c r="D137" s="20" t="s">
        <v>293</v>
      </c>
      <c r="E137" s="20" t="s">
        <v>377</v>
      </c>
      <c r="F137" s="20" t="s">
        <v>295</v>
      </c>
      <c r="G137" s="20" t="s">
        <v>296</v>
      </c>
      <c r="H137" s="20" t="s">
        <v>44</v>
      </c>
      <c r="I137" s="20" t="s">
        <v>45</v>
      </c>
      <c r="J137" s="20" t="s">
        <v>46</v>
      </c>
      <c r="K137" s="21">
        <v>576628.75072799902</v>
      </c>
      <c r="L137" s="21">
        <v>293730.58754400001</v>
      </c>
      <c r="M137" s="22">
        <v>192</v>
      </c>
      <c r="N137" s="22">
        <v>405</v>
      </c>
      <c r="O137" s="23">
        <v>2</v>
      </c>
      <c r="P137" s="23">
        <v>-555</v>
      </c>
      <c r="Q137" s="24">
        <v>856.45</v>
      </c>
      <c r="R137" s="25">
        <v>851.053</v>
      </c>
      <c r="S137" s="25">
        <v>5.3970219999999998</v>
      </c>
      <c r="T137" s="26">
        <v>3</v>
      </c>
      <c r="U137" s="23" t="s">
        <v>402</v>
      </c>
      <c r="V137" s="45" t="s">
        <v>403</v>
      </c>
      <c r="W137" s="18" t="s">
        <v>35</v>
      </c>
      <c r="X137" s="18" t="s">
        <v>35</v>
      </c>
      <c r="Y137" s="18" t="s">
        <v>35</v>
      </c>
      <c r="Z137" s="27">
        <v>40179</v>
      </c>
      <c r="AA137" s="28" t="s">
        <v>47</v>
      </c>
      <c r="AB137" s="23">
        <v>925.19</v>
      </c>
      <c r="AC137" s="43">
        <v>77.5</v>
      </c>
      <c r="AD137" s="23">
        <v>62.5</v>
      </c>
      <c r="AE137" s="43">
        <v>862.69</v>
      </c>
      <c r="AF137" s="43">
        <v>847.69</v>
      </c>
      <c r="AG137" s="23">
        <v>15</v>
      </c>
      <c r="AH137" s="20"/>
      <c r="AL137" s="33"/>
      <c r="AQ137" s="30"/>
      <c r="AR137" s="30"/>
      <c r="AS137" s="30"/>
    </row>
    <row r="138" spans="1:45" x14ac:dyDescent="0.25">
      <c r="A138" s="18">
        <v>135</v>
      </c>
      <c r="B138" s="20" t="s">
        <v>404</v>
      </c>
      <c r="C138" s="20">
        <v>250</v>
      </c>
      <c r="D138" s="20" t="s">
        <v>293</v>
      </c>
      <c r="E138" s="20" t="s">
        <v>377</v>
      </c>
      <c r="F138" s="20" t="s">
        <v>295</v>
      </c>
      <c r="G138" s="20" t="s">
        <v>296</v>
      </c>
      <c r="H138" s="20" t="s">
        <v>44</v>
      </c>
      <c r="I138" s="20" t="s">
        <v>45</v>
      </c>
      <c r="J138" s="20" t="s">
        <v>46</v>
      </c>
      <c r="K138" s="21">
        <v>576628.75072799902</v>
      </c>
      <c r="L138" s="21">
        <v>293730.58754400001</v>
      </c>
      <c r="M138" s="22">
        <v>192</v>
      </c>
      <c r="N138" s="22">
        <v>405</v>
      </c>
      <c r="O138" s="23">
        <v>6</v>
      </c>
      <c r="P138" s="23">
        <v>-555</v>
      </c>
      <c r="Q138" s="24">
        <v>854.24</v>
      </c>
      <c r="R138" s="25">
        <v>851.06759999999997</v>
      </c>
      <c r="S138" s="25">
        <v>3.1724100000000002</v>
      </c>
      <c r="T138" s="26">
        <v>3</v>
      </c>
      <c r="U138" s="23" t="s">
        <v>405</v>
      </c>
      <c r="V138" s="45" t="s">
        <v>406</v>
      </c>
      <c r="W138" s="18" t="s">
        <v>35</v>
      </c>
      <c r="X138" s="18" t="s">
        <v>35</v>
      </c>
      <c r="Y138" s="18" t="s">
        <v>35</v>
      </c>
      <c r="Z138" s="27">
        <v>40179</v>
      </c>
      <c r="AA138" s="28" t="s">
        <v>47</v>
      </c>
      <c r="AB138" s="23">
        <v>924.62</v>
      </c>
      <c r="AC138" s="43">
        <v>115.5</v>
      </c>
      <c r="AD138" s="23">
        <v>95.5</v>
      </c>
      <c r="AE138" s="43">
        <v>829.12</v>
      </c>
      <c r="AF138" s="43">
        <v>809.12</v>
      </c>
      <c r="AG138" s="23">
        <v>20</v>
      </c>
      <c r="AH138" s="20"/>
      <c r="AL138" s="33"/>
      <c r="AQ138" s="30"/>
      <c r="AR138" s="30"/>
      <c r="AS138" s="30"/>
    </row>
    <row r="139" spans="1:45" x14ac:dyDescent="0.25">
      <c r="A139" s="18">
        <v>136</v>
      </c>
      <c r="B139" s="20" t="s">
        <v>407</v>
      </c>
      <c r="C139" s="20">
        <v>252</v>
      </c>
      <c r="D139" s="20" t="s">
        <v>293</v>
      </c>
      <c r="E139" s="20" t="s">
        <v>377</v>
      </c>
      <c r="F139" s="20" t="s">
        <v>295</v>
      </c>
      <c r="G139" s="20" t="s">
        <v>296</v>
      </c>
      <c r="H139" s="20" t="s">
        <v>44</v>
      </c>
      <c r="I139" s="20" t="s">
        <v>45</v>
      </c>
      <c r="J139" s="20" t="s">
        <v>46</v>
      </c>
      <c r="K139" s="21">
        <v>576160.75166399905</v>
      </c>
      <c r="L139" s="21">
        <v>293617.18975199899</v>
      </c>
      <c r="M139" s="22">
        <v>193</v>
      </c>
      <c r="N139" s="22">
        <v>401</v>
      </c>
      <c r="O139" s="23">
        <v>2</v>
      </c>
      <c r="P139" s="23">
        <v>-555</v>
      </c>
      <c r="Q139" s="24">
        <v>850.16</v>
      </c>
      <c r="R139" s="25">
        <v>847.44460000000004</v>
      </c>
      <c r="S139" s="25">
        <v>2.7154029999999998</v>
      </c>
      <c r="T139" s="26">
        <v>3</v>
      </c>
      <c r="U139" s="23" t="s">
        <v>408</v>
      </c>
      <c r="V139" s="45" t="s">
        <v>409</v>
      </c>
      <c r="W139" s="18" t="s">
        <v>35</v>
      </c>
      <c r="X139" s="18" t="s">
        <v>35</v>
      </c>
      <c r="Y139" s="18" t="s">
        <v>35</v>
      </c>
      <c r="Z139" s="27">
        <v>40179</v>
      </c>
      <c r="AA139" s="28" t="s">
        <v>47</v>
      </c>
      <c r="AB139" s="23">
        <v>859.87</v>
      </c>
      <c r="AC139" s="43">
        <v>32.799999999999997</v>
      </c>
      <c r="AD139" s="23">
        <v>12.799999999999955</v>
      </c>
      <c r="AE139" s="43">
        <v>847.07</v>
      </c>
      <c r="AF139" s="43">
        <v>827.07</v>
      </c>
      <c r="AG139" s="23">
        <v>20</v>
      </c>
      <c r="AH139" s="20"/>
      <c r="AL139" s="33"/>
      <c r="AQ139" s="30"/>
      <c r="AR139" s="30"/>
      <c r="AS139" s="30"/>
    </row>
    <row r="140" spans="1:45" x14ac:dyDescent="0.25">
      <c r="A140" s="18">
        <v>137</v>
      </c>
      <c r="B140" s="20" t="s">
        <v>410</v>
      </c>
      <c r="C140" s="20">
        <v>253</v>
      </c>
      <c r="D140" s="20" t="s">
        <v>293</v>
      </c>
      <c r="E140" s="20" t="s">
        <v>377</v>
      </c>
      <c r="F140" s="20" t="s">
        <v>295</v>
      </c>
      <c r="G140" s="20" t="s">
        <v>296</v>
      </c>
      <c r="H140" s="20" t="s">
        <v>44</v>
      </c>
      <c r="I140" s="20" t="s">
        <v>45</v>
      </c>
      <c r="J140" s="20" t="s">
        <v>46</v>
      </c>
      <c r="K140" s="21">
        <v>576160.75166399905</v>
      </c>
      <c r="L140" s="21">
        <v>293617.18975199899</v>
      </c>
      <c r="M140" s="22">
        <v>193</v>
      </c>
      <c r="N140" s="22">
        <v>401</v>
      </c>
      <c r="O140" s="23">
        <v>6</v>
      </c>
      <c r="P140" s="23">
        <v>-555</v>
      </c>
      <c r="Q140" s="24">
        <v>850.36</v>
      </c>
      <c r="R140" s="25">
        <v>847.41880000000003</v>
      </c>
      <c r="S140" s="25">
        <v>2.9412020000000001</v>
      </c>
      <c r="T140" s="26">
        <v>3</v>
      </c>
      <c r="U140" s="23" t="s">
        <v>411</v>
      </c>
      <c r="V140" s="45" t="s">
        <v>412</v>
      </c>
      <c r="W140" s="18" t="s">
        <v>35</v>
      </c>
      <c r="X140" s="18" t="s">
        <v>35</v>
      </c>
      <c r="Y140" s="18" t="s">
        <v>35</v>
      </c>
      <c r="Z140" s="27">
        <v>40179</v>
      </c>
      <c r="AA140" s="28" t="s">
        <v>47</v>
      </c>
      <c r="AB140" s="23">
        <v>860.67</v>
      </c>
      <c r="AC140" s="43">
        <v>57</v>
      </c>
      <c r="AD140" s="23">
        <v>52</v>
      </c>
      <c r="AE140" s="43">
        <v>808.67</v>
      </c>
      <c r="AF140" s="43">
        <v>803.67</v>
      </c>
      <c r="AG140" s="23">
        <v>5</v>
      </c>
      <c r="AH140" s="20"/>
      <c r="AL140" s="33"/>
      <c r="AQ140" s="30"/>
      <c r="AR140" s="30"/>
      <c r="AS140" s="30"/>
    </row>
    <row r="141" spans="1:45" x14ac:dyDescent="0.25">
      <c r="A141" s="18">
        <v>138</v>
      </c>
      <c r="B141" s="20" t="s">
        <v>413</v>
      </c>
      <c r="C141" s="20">
        <v>255</v>
      </c>
      <c r="D141" s="20" t="s">
        <v>293</v>
      </c>
      <c r="E141" s="20" t="s">
        <v>377</v>
      </c>
      <c r="F141" s="20" t="s">
        <v>295</v>
      </c>
      <c r="G141" s="20" t="s">
        <v>296</v>
      </c>
      <c r="H141" s="20" t="s">
        <v>44</v>
      </c>
      <c r="I141" s="20" t="s">
        <v>45</v>
      </c>
      <c r="J141" s="20" t="s">
        <v>46</v>
      </c>
      <c r="K141" s="21">
        <v>576909.15453599906</v>
      </c>
      <c r="L141" s="21">
        <v>293508.988799999</v>
      </c>
      <c r="M141" s="22">
        <v>194</v>
      </c>
      <c r="N141" s="22">
        <v>408</v>
      </c>
      <c r="O141" s="23">
        <v>2</v>
      </c>
      <c r="P141" s="23">
        <v>-555</v>
      </c>
      <c r="Q141" s="24">
        <v>865.01</v>
      </c>
      <c r="R141" s="25">
        <v>864.72320000000002</v>
      </c>
      <c r="S141" s="25">
        <v>0.286771</v>
      </c>
      <c r="T141" s="26">
        <v>3</v>
      </c>
      <c r="U141" s="23" t="s">
        <v>414</v>
      </c>
      <c r="V141" s="45" t="s">
        <v>415</v>
      </c>
      <c r="W141" s="18" t="s">
        <v>35</v>
      </c>
      <c r="X141" s="18" t="s">
        <v>35</v>
      </c>
      <c r="Y141" s="18" t="s">
        <v>35</v>
      </c>
      <c r="Z141" s="27">
        <v>40179</v>
      </c>
      <c r="AA141" s="28" t="s">
        <v>47</v>
      </c>
      <c r="AB141" s="23">
        <v>918.04</v>
      </c>
      <c r="AC141" s="43">
        <v>74</v>
      </c>
      <c r="AD141" s="23">
        <v>59</v>
      </c>
      <c r="AE141" s="43">
        <v>859.04</v>
      </c>
      <c r="AF141" s="43">
        <v>844.04</v>
      </c>
      <c r="AG141" s="23">
        <v>15</v>
      </c>
      <c r="AH141" s="20"/>
      <c r="AL141" s="33"/>
      <c r="AQ141" s="30"/>
      <c r="AR141" s="30"/>
      <c r="AS141" s="30"/>
    </row>
    <row r="142" spans="1:45" x14ac:dyDescent="0.25">
      <c r="A142" s="18">
        <v>139</v>
      </c>
      <c r="B142" s="20" t="s">
        <v>416</v>
      </c>
      <c r="C142" s="20">
        <v>256</v>
      </c>
      <c r="D142" s="20" t="s">
        <v>293</v>
      </c>
      <c r="E142" s="20" t="s">
        <v>377</v>
      </c>
      <c r="F142" s="20" t="s">
        <v>295</v>
      </c>
      <c r="G142" s="20" t="s">
        <v>296</v>
      </c>
      <c r="H142" s="20" t="s">
        <v>44</v>
      </c>
      <c r="I142" s="20" t="s">
        <v>45</v>
      </c>
      <c r="J142" s="20" t="s">
        <v>46</v>
      </c>
      <c r="K142" s="21">
        <v>576909.15453599906</v>
      </c>
      <c r="L142" s="21">
        <v>293508.988799999</v>
      </c>
      <c r="M142" s="22">
        <v>194</v>
      </c>
      <c r="N142" s="22">
        <v>408</v>
      </c>
      <c r="O142" s="23">
        <v>6</v>
      </c>
      <c r="P142" s="23">
        <v>-555</v>
      </c>
      <c r="Q142" s="24">
        <v>858.46</v>
      </c>
      <c r="R142" s="25">
        <v>860.49829999999997</v>
      </c>
      <c r="S142" s="25">
        <v>-2.0382609999999999</v>
      </c>
      <c r="T142" s="26">
        <v>3</v>
      </c>
      <c r="U142" s="23" t="s">
        <v>417</v>
      </c>
      <c r="V142" s="45" t="s">
        <v>418</v>
      </c>
      <c r="W142" s="18" t="s">
        <v>35</v>
      </c>
      <c r="X142" s="18" t="s">
        <v>35</v>
      </c>
      <c r="Y142" s="18" t="s">
        <v>35</v>
      </c>
      <c r="Z142" s="27">
        <v>40179</v>
      </c>
      <c r="AA142" s="28" t="s">
        <v>47</v>
      </c>
      <c r="AB142" s="23">
        <v>918.17</v>
      </c>
      <c r="AC142" s="43">
        <v>112.1</v>
      </c>
      <c r="AD142" s="23">
        <v>107.10000000000002</v>
      </c>
      <c r="AE142" s="43">
        <v>811.06999999999994</v>
      </c>
      <c r="AF142" s="43">
        <v>806.06999999999994</v>
      </c>
      <c r="AG142" s="23">
        <v>5</v>
      </c>
      <c r="AH142" s="20"/>
      <c r="AL142" s="33"/>
      <c r="AQ142" s="30"/>
      <c r="AR142" s="30"/>
      <c r="AS142" s="30"/>
    </row>
    <row r="143" spans="1:45" x14ac:dyDescent="0.25">
      <c r="A143" s="18">
        <v>140</v>
      </c>
      <c r="B143" s="20" t="s">
        <v>419</v>
      </c>
      <c r="C143" s="20">
        <v>258</v>
      </c>
      <c r="D143" s="20" t="s">
        <v>293</v>
      </c>
      <c r="E143" s="20" t="s">
        <v>420</v>
      </c>
      <c r="F143" s="20" t="s">
        <v>295</v>
      </c>
      <c r="G143" s="20" t="s">
        <v>296</v>
      </c>
      <c r="H143" s="20" t="s">
        <v>44</v>
      </c>
      <c r="I143" s="20" t="s">
        <v>45</v>
      </c>
      <c r="J143" s="20" t="s">
        <v>46</v>
      </c>
      <c r="K143" s="21">
        <v>560879.72253599903</v>
      </c>
      <c r="L143" s="21">
        <v>285673.16906400002</v>
      </c>
      <c r="M143" s="22">
        <v>265</v>
      </c>
      <c r="N143" s="22">
        <v>262</v>
      </c>
      <c r="O143" s="23">
        <v>4</v>
      </c>
      <c r="P143" s="23">
        <v>-555</v>
      </c>
      <c r="Q143" s="24">
        <v>974.26</v>
      </c>
      <c r="R143" s="25">
        <v>941.91679999999997</v>
      </c>
      <c r="S143" s="25">
        <v>32.343209999999999</v>
      </c>
      <c r="T143" s="26">
        <v>3</v>
      </c>
      <c r="U143" s="23" t="s">
        <v>421</v>
      </c>
      <c r="V143" s="45" t="s">
        <v>422</v>
      </c>
      <c r="W143" s="18" t="s">
        <v>35</v>
      </c>
      <c r="X143" s="18" t="s">
        <v>35</v>
      </c>
      <c r="Y143" s="18" t="s">
        <v>35</v>
      </c>
      <c r="Z143" s="27">
        <v>40179</v>
      </c>
      <c r="AA143" s="28" t="s">
        <v>47</v>
      </c>
      <c r="AB143" s="23">
        <v>1014.16</v>
      </c>
      <c r="AC143" s="43">
        <v>117.16</v>
      </c>
      <c r="AD143" s="23">
        <v>112.15999999999997</v>
      </c>
      <c r="AE143" s="43">
        <v>902</v>
      </c>
      <c r="AF143" s="43">
        <v>897</v>
      </c>
      <c r="AG143" s="23">
        <v>5</v>
      </c>
      <c r="AH143" s="20"/>
      <c r="AL143" s="33"/>
      <c r="AQ143" s="30"/>
      <c r="AR143" s="30"/>
      <c r="AS143" s="30"/>
    </row>
    <row r="144" spans="1:45" x14ac:dyDescent="0.25">
      <c r="A144" s="18">
        <v>141</v>
      </c>
      <c r="B144" s="20" t="s">
        <v>423</v>
      </c>
      <c r="C144" s="20">
        <v>259</v>
      </c>
      <c r="D144" s="20" t="s">
        <v>293</v>
      </c>
      <c r="E144" s="20" t="s">
        <v>420</v>
      </c>
      <c r="F144" s="20" t="s">
        <v>295</v>
      </c>
      <c r="G144" s="20" t="s">
        <v>296</v>
      </c>
      <c r="H144" s="20" t="s">
        <v>44</v>
      </c>
      <c r="I144" s="20" t="s">
        <v>45</v>
      </c>
      <c r="J144" s="20" t="s">
        <v>46</v>
      </c>
      <c r="K144" s="21">
        <v>560879.72253599903</v>
      </c>
      <c r="L144" s="21">
        <v>285673.16906400002</v>
      </c>
      <c r="M144" s="22">
        <v>265</v>
      </c>
      <c r="N144" s="22">
        <v>262</v>
      </c>
      <c r="O144" s="23">
        <v>2</v>
      </c>
      <c r="P144" s="23">
        <v>-555</v>
      </c>
      <c r="Q144" s="24">
        <v>980.5</v>
      </c>
      <c r="R144" s="25">
        <v>945.00779999999997</v>
      </c>
      <c r="S144" s="25">
        <v>35.492170000000002</v>
      </c>
      <c r="T144" s="26">
        <v>3</v>
      </c>
      <c r="U144" s="23" t="s">
        <v>424</v>
      </c>
      <c r="V144" s="45" t="s">
        <v>425</v>
      </c>
      <c r="W144" s="18" t="s">
        <v>35</v>
      </c>
      <c r="X144" s="18" t="s">
        <v>35</v>
      </c>
      <c r="Y144" s="18" t="s">
        <v>35</v>
      </c>
      <c r="Z144" s="27">
        <v>40179</v>
      </c>
      <c r="AA144" s="28" t="s">
        <v>47</v>
      </c>
      <c r="AB144" s="23">
        <v>1014.24</v>
      </c>
      <c r="AC144" s="43">
        <v>57.4</v>
      </c>
      <c r="AD144" s="43">
        <v>42.399999999999977</v>
      </c>
      <c r="AE144" s="43">
        <v>971.84</v>
      </c>
      <c r="AF144" s="43">
        <v>956.84</v>
      </c>
      <c r="AG144" s="23">
        <v>15</v>
      </c>
      <c r="AH144" s="20"/>
      <c r="AL144" s="33"/>
      <c r="AQ144" s="30"/>
      <c r="AR144" s="30"/>
      <c r="AS144" s="30"/>
    </row>
    <row r="145" spans="1:45" x14ac:dyDescent="0.25">
      <c r="A145" s="18">
        <v>142</v>
      </c>
      <c r="B145" s="20" t="s">
        <v>426</v>
      </c>
      <c r="C145" s="20">
        <v>261</v>
      </c>
      <c r="D145" s="20" t="s">
        <v>293</v>
      </c>
      <c r="E145" s="20" t="s">
        <v>420</v>
      </c>
      <c r="F145" s="20" t="s">
        <v>295</v>
      </c>
      <c r="G145" s="20" t="s">
        <v>296</v>
      </c>
      <c r="H145" s="20" t="s">
        <v>44</v>
      </c>
      <c r="I145" s="20" t="s">
        <v>45</v>
      </c>
      <c r="J145" s="20" t="s">
        <v>46</v>
      </c>
      <c r="K145" s="21">
        <v>560686.02213599905</v>
      </c>
      <c r="L145" s="21">
        <v>285567.57110399898</v>
      </c>
      <c r="M145" s="22">
        <v>266</v>
      </c>
      <c r="N145" s="22">
        <v>260</v>
      </c>
      <c r="O145" s="23">
        <v>2</v>
      </c>
      <c r="P145" s="23">
        <v>-555</v>
      </c>
      <c r="Q145" s="24">
        <v>979.09</v>
      </c>
      <c r="R145" s="25">
        <v>947.55039999999997</v>
      </c>
      <c r="S145" s="25">
        <v>31.539639999999999</v>
      </c>
      <c r="T145" s="26">
        <v>3</v>
      </c>
      <c r="U145" s="23" t="s">
        <v>427</v>
      </c>
      <c r="V145" s="45" t="s">
        <v>428</v>
      </c>
      <c r="W145" s="18" t="s">
        <v>35</v>
      </c>
      <c r="X145" s="18" t="s">
        <v>35</v>
      </c>
      <c r="Y145" s="18" t="s">
        <v>35</v>
      </c>
      <c r="Z145" s="27">
        <v>40179</v>
      </c>
      <c r="AA145" s="28" t="s">
        <v>47</v>
      </c>
      <c r="AB145" s="23">
        <v>1021.27</v>
      </c>
      <c r="AC145" s="43">
        <v>67.37</v>
      </c>
      <c r="AD145" s="23">
        <v>52.370000000000005</v>
      </c>
      <c r="AE145" s="43">
        <v>968.9</v>
      </c>
      <c r="AF145" s="43">
        <v>953.9</v>
      </c>
      <c r="AG145" s="23">
        <v>15</v>
      </c>
      <c r="AH145" s="20"/>
      <c r="AL145" s="33"/>
      <c r="AQ145" s="30"/>
      <c r="AR145" s="30"/>
      <c r="AS145" s="30"/>
    </row>
    <row r="146" spans="1:45" x14ac:dyDescent="0.25">
      <c r="A146" s="18">
        <v>143</v>
      </c>
      <c r="B146" s="20" t="s">
        <v>429</v>
      </c>
      <c r="C146" s="20">
        <v>262</v>
      </c>
      <c r="D146" s="20" t="s">
        <v>293</v>
      </c>
      <c r="E146" s="20" t="s">
        <v>420</v>
      </c>
      <c r="F146" s="20" t="s">
        <v>295</v>
      </c>
      <c r="G146" s="20" t="s">
        <v>296</v>
      </c>
      <c r="H146" s="20" t="s">
        <v>44</v>
      </c>
      <c r="I146" s="20" t="s">
        <v>45</v>
      </c>
      <c r="J146" s="20" t="s">
        <v>46</v>
      </c>
      <c r="K146" s="21">
        <v>560686.02213599905</v>
      </c>
      <c r="L146" s="21">
        <v>285567.57110399898</v>
      </c>
      <c r="M146" s="22">
        <v>266</v>
      </c>
      <c r="N146" s="22">
        <v>260</v>
      </c>
      <c r="O146" s="23">
        <v>4</v>
      </c>
      <c r="P146" s="23">
        <v>-555</v>
      </c>
      <c r="Q146" s="24">
        <v>973.51</v>
      </c>
      <c r="R146" s="25">
        <v>943.38729999999998</v>
      </c>
      <c r="S146" s="25">
        <v>30.122730000000001</v>
      </c>
      <c r="T146" s="26">
        <v>3</v>
      </c>
      <c r="U146" s="23" t="s">
        <v>430</v>
      </c>
      <c r="V146" s="45" t="s">
        <v>431</v>
      </c>
      <c r="W146" s="18" t="s">
        <v>35</v>
      </c>
      <c r="X146" s="18" t="s">
        <v>35</v>
      </c>
      <c r="Y146" s="18" t="s">
        <v>35</v>
      </c>
      <c r="Z146" s="27">
        <v>40179</v>
      </c>
      <c r="AA146" s="28" t="s">
        <v>47</v>
      </c>
      <c r="AB146" s="23">
        <v>1020.96</v>
      </c>
      <c r="AC146" s="43">
        <v>120.76</v>
      </c>
      <c r="AD146" s="23">
        <v>115.75999999999999</v>
      </c>
      <c r="AE146" s="43">
        <v>905.2</v>
      </c>
      <c r="AF146" s="43">
        <v>900.2</v>
      </c>
      <c r="AG146" s="23">
        <v>5</v>
      </c>
      <c r="AH146" s="20"/>
      <c r="AL146" s="33"/>
      <c r="AQ146" s="30"/>
      <c r="AR146" s="30"/>
      <c r="AS146" s="30"/>
    </row>
    <row r="147" spans="1:45" x14ac:dyDescent="0.25">
      <c r="A147" s="18">
        <v>144</v>
      </c>
      <c r="B147" s="20" t="s">
        <v>432</v>
      </c>
      <c r="C147" s="20">
        <v>264</v>
      </c>
      <c r="D147" s="20" t="s">
        <v>293</v>
      </c>
      <c r="E147" s="20" t="s">
        <v>420</v>
      </c>
      <c r="F147" s="20" t="s">
        <v>295</v>
      </c>
      <c r="G147" s="20" t="s">
        <v>296</v>
      </c>
      <c r="H147" s="20" t="s">
        <v>44</v>
      </c>
      <c r="I147" s="20" t="s">
        <v>45</v>
      </c>
      <c r="J147" s="20" t="s">
        <v>46</v>
      </c>
      <c r="K147" s="21">
        <v>560651.92111200001</v>
      </c>
      <c r="L147" s="21">
        <v>285514.468847999</v>
      </c>
      <c r="M147" s="22">
        <v>267</v>
      </c>
      <c r="N147" s="22">
        <v>260</v>
      </c>
      <c r="O147" s="23">
        <v>4</v>
      </c>
      <c r="P147" s="23">
        <v>-555</v>
      </c>
      <c r="Q147" s="24">
        <v>971.25</v>
      </c>
      <c r="R147" s="25">
        <v>943.92840000000001</v>
      </c>
      <c r="S147" s="25">
        <v>27.3216</v>
      </c>
      <c r="T147" s="26">
        <v>3</v>
      </c>
      <c r="U147" s="23" t="s">
        <v>393</v>
      </c>
      <c r="V147" s="45" t="s">
        <v>433</v>
      </c>
      <c r="W147" s="18" t="s">
        <v>35</v>
      </c>
      <c r="X147" s="18" t="s">
        <v>35</v>
      </c>
      <c r="Y147" s="18" t="s">
        <v>35</v>
      </c>
      <c r="Z147" s="27">
        <v>40179</v>
      </c>
      <c r="AA147" s="28" t="s">
        <v>47</v>
      </c>
      <c r="AB147" s="23">
        <v>1023.03</v>
      </c>
      <c r="AC147" s="43">
        <v>140.5</v>
      </c>
      <c r="AD147" s="23">
        <v>135.5</v>
      </c>
      <c r="AE147" s="43">
        <v>887.53</v>
      </c>
      <c r="AF147" s="43">
        <v>882.53</v>
      </c>
      <c r="AG147" s="23">
        <v>5</v>
      </c>
      <c r="AH147" s="20"/>
      <c r="AL147" s="33"/>
      <c r="AQ147" s="30"/>
      <c r="AR147" s="30"/>
      <c r="AS147" s="30"/>
    </row>
    <row r="148" spans="1:45" x14ac:dyDescent="0.25">
      <c r="A148" s="18">
        <v>145</v>
      </c>
      <c r="B148" s="20" t="s">
        <v>434</v>
      </c>
      <c r="C148" s="20">
        <v>265</v>
      </c>
      <c r="D148" s="20" t="s">
        <v>293</v>
      </c>
      <c r="E148" s="20" t="s">
        <v>420</v>
      </c>
      <c r="F148" s="20" t="s">
        <v>295</v>
      </c>
      <c r="G148" s="20" t="s">
        <v>296</v>
      </c>
      <c r="H148" s="20" t="s">
        <v>44</v>
      </c>
      <c r="I148" s="20" t="s">
        <v>45</v>
      </c>
      <c r="J148" s="20" t="s">
        <v>46</v>
      </c>
      <c r="K148" s="21">
        <v>560651.92111200001</v>
      </c>
      <c r="L148" s="21">
        <v>285514.468847999</v>
      </c>
      <c r="M148" s="22">
        <v>267</v>
      </c>
      <c r="N148" s="22">
        <v>260</v>
      </c>
      <c r="O148" s="23">
        <v>2</v>
      </c>
      <c r="P148" s="23">
        <v>-555</v>
      </c>
      <c r="Q148" s="24">
        <v>978.28</v>
      </c>
      <c r="R148" s="25">
        <v>947.99390000000005</v>
      </c>
      <c r="S148" s="25">
        <v>30.286059999999999</v>
      </c>
      <c r="T148" s="26">
        <v>3</v>
      </c>
      <c r="U148" s="23" t="s">
        <v>390</v>
      </c>
      <c r="V148" s="45" t="s">
        <v>435</v>
      </c>
      <c r="W148" s="18" t="s">
        <v>35</v>
      </c>
      <c r="X148" s="18" t="s">
        <v>35</v>
      </c>
      <c r="Y148" s="18" t="s">
        <v>35</v>
      </c>
      <c r="Z148" s="27">
        <v>40179</v>
      </c>
      <c r="AA148" s="28" t="s">
        <v>47</v>
      </c>
      <c r="AB148" s="23">
        <v>1023.07</v>
      </c>
      <c r="AC148" s="43">
        <v>70</v>
      </c>
      <c r="AD148" s="23">
        <v>65</v>
      </c>
      <c r="AE148" s="43">
        <v>958.07</v>
      </c>
      <c r="AF148" s="43">
        <v>953.07</v>
      </c>
      <c r="AG148" s="23">
        <v>5</v>
      </c>
      <c r="AH148" s="20"/>
      <c r="AL148" s="33"/>
      <c r="AQ148" s="30"/>
      <c r="AR148" s="30"/>
      <c r="AS148" s="30"/>
    </row>
    <row r="149" spans="1:45" x14ac:dyDescent="0.25">
      <c r="A149" s="18">
        <v>146</v>
      </c>
      <c r="B149" s="20" t="s">
        <v>436</v>
      </c>
      <c r="C149" s="20">
        <v>267</v>
      </c>
      <c r="D149" s="20" t="s">
        <v>293</v>
      </c>
      <c r="E149" s="20" t="s">
        <v>420</v>
      </c>
      <c r="F149" s="20" t="s">
        <v>295</v>
      </c>
      <c r="G149" s="20" t="s">
        <v>296</v>
      </c>
      <c r="H149" s="20" t="s">
        <v>44</v>
      </c>
      <c r="I149" s="20" t="s">
        <v>45</v>
      </c>
      <c r="J149" s="20" t="s">
        <v>46</v>
      </c>
      <c r="K149" s="21">
        <v>561063.02315999905</v>
      </c>
      <c r="L149" s="21">
        <v>285763.673328</v>
      </c>
      <c r="M149" s="22">
        <v>264</v>
      </c>
      <c r="N149" s="22">
        <v>263</v>
      </c>
      <c r="O149" s="23">
        <v>2</v>
      </c>
      <c r="P149" s="23">
        <v>-555</v>
      </c>
      <c r="Q149" s="24">
        <v>980.88</v>
      </c>
      <c r="R149" s="25">
        <v>948.0652</v>
      </c>
      <c r="S149" s="25">
        <v>32.814779999999999</v>
      </c>
      <c r="T149" s="26">
        <v>3</v>
      </c>
      <c r="U149" s="23" t="s">
        <v>381</v>
      </c>
      <c r="V149" s="45" t="s">
        <v>437</v>
      </c>
      <c r="W149" s="18" t="s">
        <v>35</v>
      </c>
      <c r="X149" s="18" t="s">
        <v>35</v>
      </c>
      <c r="Y149" s="18" t="s">
        <v>35</v>
      </c>
      <c r="Z149" s="27">
        <v>40179</v>
      </c>
      <c r="AA149" s="28" t="s">
        <v>47</v>
      </c>
      <c r="AB149" s="23">
        <v>1017.72</v>
      </c>
      <c r="AC149" s="43">
        <v>68.02</v>
      </c>
      <c r="AD149" s="23">
        <v>53.019999999999982</v>
      </c>
      <c r="AE149" s="43">
        <v>964.7</v>
      </c>
      <c r="AF149" s="43">
        <v>949.7</v>
      </c>
      <c r="AG149" s="23">
        <v>15</v>
      </c>
      <c r="AH149" s="20"/>
      <c r="AL149" s="33"/>
      <c r="AQ149" s="30"/>
      <c r="AR149" s="30"/>
      <c r="AS149" s="30"/>
    </row>
    <row r="150" spans="1:45" x14ac:dyDescent="0.25">
      <c r="A150" s="18">
        <v>147</v>
      </c>
      <c r="B150" s="20" t="s">
        <v>438</v>
      </c>
      <c r="C150" s="20">
        <v>268</v>
      </c>
      <c r="D150" s="20" t="s">
        <v>293</v>
      </c>
      <c r="E150" s="20" t="s">
        <v>420</v>
      </c>
      <c r="F150" s="20" t="s">
        <v>295</v>
      </c>
      <c r="G150" s="20" t="s">
        <v>296</v>
      </c>
      <c r="H150" s="20" t="s">
        <v>44</v>
      </c>
      <c r="I150" s="20" t="s">
        <v>45</v>
      </c>
      <c r="J150" s="20" t="s">
        <v>46</v>
      </c>
      <c r="K150" s="21">
        <v>561063.02315999905</v>
      </c>
      <c r="L150" s="21">
        <v>285763.673328</v>
      </c>
      <c r="M150" s="22">
        <v>264</v>
      </c>
      <c r="N150" s="22">
        <v>263</v>
      </c>
      <c r="O150" s="23">
        <v>4</v>
      </c>
      <c r="P150" s="23">
        <v>-555</v>
      </c>
      <c r="Q150" s="24">
        <v>979.26</v>
      </c>
      <c r="R150" s="25">
        <v>939.95180000000005</v>
      </c>
      <c r="S150" s="25">
        <v>39.308160000000001</v>
      </c>
      <c r="T150" s="26">
        <v>3</v>
      </c>
      <c r="U150" s="23" t="s">
        <v>378</v>
      </c>
      <c r="V150" s="45" t="s">
        <v>439</v>
      </c>
      <c r="W150" s="18" t="s">
        <v>35</v>
      </c>
      <c r="X150" s="18" t="s">
        <v>35</v>
      </c>
      <c r="Y150" s="18" t="s">
        <v>35</v>
      </c>
      <c r="Z150" s="27">
        <v>40179</v>
      </c>
      <c r="AA150" s="28" t="s">
        <v>47</v>
      </c>
      <c r="AB150" s="23">
        <v>1017.93</v>
      </c>
      <c r="AC150" s="43">
        <v>117.52</v>
      </c>
      <c r="AD150" s="43">
        <v>112.51999999999998</v>
      </c>
      <c r="AE150" s="43">
        <v>905.41</v>
      </c>
      <c r="AF150" s="43">
        <v>900.41</v>
      </c>
      <c r="AG150" s="23">
        <v>5</v>
      </c>
      <c r="AH150" s="20"/>
      <c r="AL150" s="33"/>
      <c r="AQ150" s="30"/>
      <c r="AR150" s="30"/>
      <c r="AS150" s="30"/>
    </row>
    <row r="151" spans="1:45" x14ac:dyDescent="0.25">
      <c r="A151" s="18">
        <v>148</v>
      </c>
      <c r="B151" s="20" t="s">
        <v>440</v>
      </c>
      <c r="C151" s="20">
        <v>270</v>
      </c>
      <c r="D151" s="20" t="s">
        <v>293</v>
      </c>
      <c r="E151" s="20" t="s">
        <v>420</v>
      </c>
      <c r="F151" s="20" t="s">
        <v>295</v>
      </c>
      <c r="G151" s="20" t="s">
        <v>296</v>
      </c>
      <c r="H151" s="20" t="s">
        <v>44</v>
      </c>
      <c r="I151" s="20" t="s">
        <v>45</v>
      </c>
      <c r="J151" s="20" t="s">
        <v>46</v>
      </c>
      <c r="K151" s="21">
        <v>560917.82253600005</v>
      </c>
      <c r="L151" s="21">
        <v>285304.06845600001</v>
      </c>
      <c r="M151" s="22">
        <v>269</v>
      </c>
      <c r="N151" s="22">
        <v>262</v>
      </c>
      <c r="O151" s="23">
        <v>2</v>
      </c>
      <c r="P151" s="23">
        <v>-555</v>
      </c>
      <c r="Q151" s="24">
        <v>982.99</v>
      </c>
      <c r="R151" s="25">
        <v>947.61890000000005</v>
      </c>
      <c r="S151" s="25">
        <v>35.371130000000001</v>
      </c>
      <c r="T151" s="26">
        <v>3</v>
      </c>
      <c r="U151" s="23" t="s">
        <v>441</v>
      </c>
      <c r="V151" s="45" t="s">
        <v>442</v>
      </c>
      <c r="W151" s="18" t="s">
        <v>35</v>
      </c>
      <c r="X151" s="18" t="s">
        <v>35</v>
      </c>
      <c r="Y151" s="18" t="s">
        <v>35</v>
      </c>
      <c r="Z151" s="27">
        <v>40179</v>
      </c>
      <c r="AA151" s="28" t="s">
        <v>47</v>
      </c>
      <c r="AB151" s="23">
        <v>1027.5999999999999</v>
      </c>
      <c r="AC151" s="43">
        <v>92.02</v>
      </c>
      <c r="AD151" s="23">
        <v>67.019999999999982</v>
      </c>
      <c r="AE151" s="43">
        <v>960.57999999999993</v>
      </c>
      <c r="AF151" s="43">
        <v>935.57999999999993</v>
      </c>
      <c r="AG151" s="23">
        <v>25</v>
      </c>
      <c r="AH151" s="20"/>
      <c r="AL151" s="33"/>
      <c r="AQ151" s="30"/>
      <c r="AR151" s="30"/>
      <c r="AS151" s="30"/>
    </row>
    <row r="152" spans="1:45" x14ac:dyDescent="0.25">
      <c r="A152" s="18">
        <v>149</v>
      </c>
      <c r="B152" s="20" t="s">
        <v>443</v>
      </c>
      <c r="C152" s="20">
        <v>271</v>
      </c>
      <c r="D152" s="20" t="s">
        <v>293</v>
      </c>
      <c r="E152" s="20" t="s">
        <v>420</v>
      </c>
      <c r="F152" s="20" t="s">
        <v>295</v>
      </c>
      <c r="G152" s="20" t="s">
        <v>296</v>
      </c>
      <c r="H152" s="20" t="s">
        <v>44</v>
      </c>
      <c r="I152" s="20" t="s">
        <v>45</v>
      </c>
      <c r="J152" s="20" t="s">
        <v>46</v>
      </c>
      <c r="K152" s="21">
        <v>560917.82253600005</v>
      </c>
      <c r="L152" s="21">
        <v>285304.06845600001</v>
      </c>
      <c r="M152" s="22">
        <v>269</v>
      </c>
      <c r="N152" s="22">
        <v>262</v>
      </c>
      <c r="O152" s="23">
        <v>4</v>
      </c>
      <c r="P152" s="23">
        <v>-555</v>
      </c>
      <c r="Q152" s="24">
        <v>980.85</v>
      </c>
      <c r="R152" s="25">
        <v>943.68550000000005</v>
      </c>
      <c r="S152" s="25">
        <v>37.16451</v>
      </c>
      <c r="T152" s="26">
        <v>3</v>
      </c>
      <c r="U152" s="23" t="s">
        <v>444</v>
      </c>
      <c r="V152" s="45" t="s">
        <v>445</v>
      </c>
      <c r="W152" s="18" t="s">
        <v>35</v>
      </c>
      <c r="X152" s="18" t="s">
        <v>35</v>
      </c>
      <c r="Y152" s="18" t="s">
        <v>35</v>
      </c>
      <c r="Z152" s="27">
        <v>40179</v>
      </c>
      <c r="AA152" s="28" t="s">
        <v>47</v>
      </c>
      <c r="AB152" s="23">
        <v>1026.5</v>
      </c>
      <c r="AC152" s="43">
        <v>161.93</v>
      </c>
      <c r="AD152" s="23">
        <v>156.93000000000006</v>
      </c>
      <c r="AE152" s="43">
        <v>869.56999999999994</v>
      </c>
      <c r="AF152" s="43">
        <v>864.56999999999994</v>
      </c>
      <c r="AG152" s="23">
        <v>5</v>
      </c>
      <c r="AH152" s="20"/>
      <c r="AL152" s="33"/>
      <c r="AQ152" s="30"/>
      <c r="AR152" s="30"/>
      <c r="AS152" s="30"/>
    </row>
    <row r="153" spans="1:45" x14ac:dyDescent="0.25">
      <c r="A153" s="18">
        <v>150</v>
      </c>
      <c r="B153" s="20" t="s">
        <v>446</v>
      </c>
      <c r="C153" s="20">
        <v>273</v>
      </c>
      <c r="D153" s="20" t="s">
        <v>293</v>
      </c>
      <c r="E153" s="20" t="s">
        <v>447</v>
      </c>
      <c r="F153" s="20" t="s">
        <v>448</v>
      </c>
      <c r="G153" s="18" t="s">
        <v>35</v>
      </c>
      <c r="H153" s="20" t="s">
        <v>44</v>
      </c>
      <c r="I153" s="20" t="s">
        <v>449</v>
      </c>
      <c r="J153" s="20" t="s">
        <v>46</v>
      </c>
      <c r="K153" s="21">
        <v>565131.13084799901</v>
      </c>
      <c r="L153" s="21">
        <v>283620.56661600003</v>
      </c>
      <c r="M153" s="22">
        <v>284</v>
      </c>
      <c r="N153" s="22">
        <v>300</v>
      </c>
      <c r="O153" s="23">
        <v>2</v>
      </c>
      <c r="P153" s="23">
        <v>-555</v>
      </c>
      <c r="Q153" s="24">
        <v>917</v>
      </c>
      <c r="R153" s="25">
        <v>906.11829999999998</v>
      </c>
      <c r="S153" s="25">
        <v>10.881690000000001</v>
      </c>
      <c r="T153" s="26">
        <v>3</v>
      </c>
      <c r="U153" s="18" t="s">
        <v>35</v>
      </c>
      <c r="V153" s="18" t="s">
        <v>35</v>
      </c>
      <c r="W153" s="23">
        <v>313538251</v>
      </c>
      <c r="X153" s="18" t="s">
        <v>35</v>
      </c>
      <c r="Y153" s="18" t="s">
        <v>35</v>
      </c>
      <c r="Z153" s="27">
        <v>38473</v>
      </c>
      <c r="AA153" s="27" t="s">
        <v>47</v>
      </c>
      <c r="AB153" s="24">
        <v>953.03619300000003</v>
      </c>
      <c r="AC153" s="23">
        <v>-999</v>
      </c>
      <c r="AD153" s="23">
        <v>-999</v>
      </c>
      <c r="AE153" s="23">
        <v>-999</v>
      </c>
      <c r="AF153" s="23">
        <v>-999</v>
      </c>
      <c r="AG153" s="23">
        <v>-999</v>
      </c>
      <c r="AH153" s="20"/>
      <c r="AL153" s="33"/>
      <c r="AQ153" s="30"/>
      <c r="AR153" s="30"/>
      <c r="AS153" s="30"/>
    </row>
    <row r="154" spans="1:45" x14ac:dyDescent="0.25">
      <c r="A154" s="18">
        <v>151</v>
      </c>
      <c r="B154" s="20" t="s">
        <v>450</v>
      </c>
      <c r="C154" s="20">
        <v>274</v>
      </c>
      <c r="D154" s="20" t="s">
        <v>293</v>
      </c>
      <c r="E154" s="20" t="s">
        <v>451</v>
      </c>
      <c r="F154" s="20" t="s">
        <v>448</v>
      </c>
      <c r="G154" s="18" t="s">
        <v>35</v>
      </c>
      <c r="H154" s="20" t="s">
        <v>44</v>
      </c>
      <c r="I154" s="20" t="s">
        <v>449</v>
      </c>
      <c r="J154" s="20" t="s">
        <v>46</v>
      </c>
      <c r="K154" s="21">
        <v>567201.13432800001</v>
      </c>
      <c r="L154" s="21">
        <v>282700.56439199898</v>
      </c>
      <c r="M154" s="22">
        <v>292</v>
      </c>
      <c r="N154" s="22">
        <v>319</v>
      </c>
      <c r="O154" s="23">
        <v>2</v>
      </c>
      <c r="P154" s="23">
        <v>-555</v>
      </c>
      <c r="Q154" s="24">
        <v>873</v>
      </c>
      <c r="R154" s="25">
        <v>863.40309999999999</v>
      </c>
      <c r="S154" s="25">
        <v>9.5969010000000008</v>
      </c>
      <c r="T154" s="26">
        <v>3</v>
      </c>
      <c r="U154" s="18" t="s">
        <v>35</v>
      </c>
      <c r="V154" s="18" t="s">
        <v>35</v>
      </c>
      <c r="W154" s="23">
        <v>313000518</v>
      </c>
      <c r="X154" s="18" t="s">
        <v>35</v>
      </c>
      <c r="Y154" s="18" t="s">
        <v>35</v>
      </c>
      <c r="Z154" s="27">
        <v>36647</v>
      </c>
      <c r="AA154" s="27" t="s">
        <v>47</v>
      </c>
      <c r="AB154" s="24">
        <v>875.26031399999999</v>
      </c>
      <c r="AC154" s="23">
        <v>-999</v>
      </c>
      <c r="AD154" s="23">
        <v>-999</v>
      </c>
      <c r="AE154" s="23">
        <v>-999</v>
      </c>
      <c r="AF154" s="23">
        <v>-999</v>
      </c>
      <c r="AG154" s="23">
        <v>-999</v>
      </c>
      <c r="AH154" s="20"/>
      <c r="AL154" s="33"/>
      <c r="AQ154" s="30"/>
      <c r="AR154" s="30"/>
      <c r="AS154" s="30"/>
    </row>
    <row r="155" spans="1:45" x14ac:dyDescent="0.25">
      <c r="A155" s="18">
        <v>152</v>
      </c>
      <c r="B155" s="20" t="s">
        <v>452</v>
      </c>
      <c r="C155" s="20">
        <v>275</v>
      </c>
      <c r="D155" s="20" t="s">
        <v>293</v>
      </c>
      <c r="E155" s="20" t="s">
        <v>451</v>
      </c>
      <c r="F155" s="20" t="s">
        <v>448</v>
      </c>
      <c r="G155" s="18" t="s">
        <v>35</v>
      </c>
      <c r="H155" s="20" t="s">
        <v>44</v>
      </c>
      <c r="I155" s="20" t="s">
        <v>449</v>
      </c>
      <c r="J155" s="20" t="s">
        <v>46</v>
      </c>
      <c r="K155" s="21">
        <v>567201.13432800001</v>
      </c>
      <c r="L155" s="21">
        <v>282700.56439199898</v>
      </c>
      <c r="M155" s="22">
        <v>292</v>
      </c>
      <c r="N155" s="22">
        <v>319</v>
      </c>
      <c r="O155" s="23">
        <v>6</v>
      </c>
      <c r="P155" s="23">
        <v>-555</v>
      </c>
      <c r="Q155" s="24">
        <v>873.5</v>
      </c>
      <c r="R155" s="25">
        <v>861.31690000000003</v>
      </c>
      <c r="S155" s="25">
        <v>12.18313</v>
      </c>
      <c r="T155" s="26">
        <v>3</v>
      </c>
      <c r="U155" s="18" t="s">
        <v>35</v>
      </c>
      <c r="V155" s="18" t="s">
        <v>35</v>
      </c>
      <c r="W155" s="23">
        <v>313000518</v>
      </c>
      <c r="X155" s="18" t="s">
        <v>35</v>
      </c>
      <c r="Y155" s="18" t="s">
        <v>35</v>
      </c>
      <c r="Z155" s="27">
        <v>36647</v>
      </c>
      <c r="AA155" s="27" t="s">
        <v>47</v>
      </c>
      <c r="AB155" s="24">
        <v>875.26031399999999</v>
      </c>
      <c r="AC155" s="23">
        <v>-999</v>
      </c>
      <c r="AD155" s="23">
        <v>-999</v>
      </c>
      <c r="AE155" s="23">
        <v>-999</v>
      </c>
      <c r="AF155" s="23">
        <v>-999</v>
      </c>
      <c r="AG155" s="23">
        <v>-999</v>
      </c>
      <c r="AH155" s="20"/>
      <c r="AL155" s="33"/>
      <c r="AQ155" s="30"/>
      <c r="AR155" s="30"/>
      <c r="AS155" s="30"/>
    </row>
    <row r="156" spans="1:45" x14ac:dyDescent="0.25">
      <c r="A156" s="18">
        <v>153</v>
      </c>
      <c r="B156" s="20" t="s">
        <v>453</v>
      </c>
      <c r="C156" s="20">
        <v>277</v>
      </c>
      <c r="D156" s="20" t="s">
        <v>293</v>
      </c>
      <c r="E156" s="20" t="s">
        <v>454</v>
      </c>
      <c r="F156" s="20" t="s">
        <v>448</v>
      </c>
      <c r="G156" s="18" t="s">
        <v>35</v>
      </c>
      <c r="H156" s="20" t="s">
        <v>44</v>
      </c>
      <c r="I156" s="20" t="s">
        <v>449</v>
      </c>
      <c r="J156" s="20" t="s">
        <v>46</v>
      </c>
      <c r="K156" s="21">
        <v>567705.13636799902</v>
      </c>
      <c r="L156" s="21">
        <v>283578.568223999</v>
      </c>
      <c r="M156" s="22">
        <v>284</v>
      </c>
      <c r="N156" s="22">
        <v>324</v>
      </c>
      <c r="O156" s="23">
        <v>2</v>
      </c>
      <c r="P156" s="23">
        <v>-555</v>
      </c>
      <c r="Q156" s="24">
        <v>860</v>
      </c>
      <c r="R156" s="25">
        <v>859.25969999999995</v>
      </c>
      <c r="S156" s="25">
        <v>0.74033099999999996</v>
      </c>
      <c r="T156" s="26">
        <v>3</v>
      </c>
      <c r="U156" s="18" t="s">
        <v>35</v>
      </c>
      <c r="V156" s="18" t="s">
        <v>35</v>
      </c>
      <c r="W156" s="23">
        <v>313000414</v>
      </c>
      <c r="X156" s="18" t="s">
        <v>35</v>
      </c>
      <c r="Y156" s="18" t="s">
        <v>35</v>
      </c>
      <c r="Z156" s="27">
        <v>36617</v>
      </c>
      <c r="AA156" s="27" t="s">
        <v>47</v>
      </c>
      <c r="AB156" s="24">
        <v>872.37060499999995</v>
      </c>
      <c r="AC156" s="23">
        <v>-999</v>
      </c>
      <c r="AD156" s="23">
        <v>-999</v>
      </c>
      <c r="AE156" s="23">
        <v>-999</v>
      </c>
      <c r="AF156" s="23">
        <v>-999</v>
      </c>
      <c r="AG156" s="23">
        <v>-999</v>
      </c>
      <c r="AH156" s="20"/>
      <c r="AL156" s="33"/>
      <c r="AQ156" s="30"/>
      <c r="AR156" s="30"/>
      <c r="AS156" s="30"/>
    </row>
    <row r="157" spans="1:45" x14ac:dyDescent="0.25">
      <c r="A157" s="18">
        <v>154</v>
      </c>
      <c r="B157" s="20" t="s">
        <v>455</v>
      </c>
      <c r="C157" s="20">
        <v>278</v>
      </c>
      <c r="D157" s="20" t="s">
        <v>293</v>
      </c>
      <c r="E157" s="20" t="s">
        <v>456</v>
      </c>
      <c r="F157" s="20" t="s">
        <v>448</v>
      </c>
      <c r="G157" s="18" t="s">
        <v>35</v>
      </c>
      <c r="H157" s="20" t="s">
        <v>44</v>
      </c>
      <c r="I157" s="20" t="s">
        <v>449</v>
      </c>
      <c r="J157" s="20" t="s">
        <v>46</v>
      </c>
      <c r="K157" s="21">
        <v>568059.13718399894</v>
      </c>
      <c r="L157" s="21">
        <v>284289.569087999</v>
      </c>
      <c r="M157" s="22">
        <v>278</v>
      </c>
      <c r="N157" s="22">
        <v>327</v>
      </c>
      <c r="O157" s="23">
        <v>2</v>
      </c>
      <c r="P157" s="23">
        <v>-555</v>
      </c>
      <c r="Q157" s="24">
        <v>893</v>
      </c>
      <c r="R157" s="25">
        <v>865.43140000000005</v>
      </c>
      <c r="S157" s="25">
        <v>27.568549999999998</v>
      </c>
      <c r="T157" s="26">
        <v>3</v>
      </c>
      <c r="U157" s="18" t="s">
        <v>35</v>
      </c>
      <c r="V157" s="18" t="s">
        <v>35</v>
      </c>
      <c r="W157" s="23">
        <v>313002436</v>
      </c>
      <c r="X157" s="18" t="s">
        <v>35</v>
      </c>
      <c r="Y157" s="18" t="s">
        <v>35</v>
      </c>
      <c r="Z157" s="27">
        <v>34790</v>
      </c>
      <c r="AA157" s="27" t="s">
        <v>47</v>
      </c>
      <c r="AB157" s="24">
        <v>904.26599099999999</v>
      </c>
      <c r="AC157" s="23">
        <v>-999</v>
      </c>
      <c r="AD157" s="23">
        <v>-999</v>
      </c>
      <c r="AE157" s="23">
        <v>-999</v>
      </c>
      <c r="AF157" s="23">
        <v>-999</v>
      </c>
      <c r="AG157" s="23">
        <v>-999</v>
      </c>
      <c r="AH157" s="20"/>
      <c r="AL157" s="33"/>
      <c r="AQ157" s="30"/>
      <c r="AR157" s="30"/>
      <c r="AS157" s="30"/>
    </row>
    <row r="158" spans="1:45" x14ac:dyDescent="0.25">
      <c r="A158" s="18">
        <v>155</v>
      </c>
      <c r="B158" s="20" t="s">
        <v>457</v>
      </c>
      <c r="C158" s="20">
        <v>280</v>
      </c>
      <c r="D158" s="20" t="s">
        <v>293</v>
      </c>
      <c r="E158" s="20" t="s">
        <v>458</v>
      </c>
      <c r="F158" s="20" t="s">
        <v>448</v>
      </c>
      <c r="G158" s="18" t="s">
        <v>35</v>
      </c>
      <c r="H158" s="20" t="s">
        <v>44</v>
      </c>
      <c r="I158" s="20" t="s">
        <v>449</v>
      </c>
      <c r="J158" s="20" t="s">
        <v>46</v>
      </c>
      <c r="K158" s="21">
        <v>564139.12876800005</v>
      </c>
      <c r="L158" s="21">
        <v>285037.569624</v>
      </c>
      <c r="M158" s="22">
        <v>271</v>
      </c>
      <c r="N158" s="22">
        <v>291</v>
      </c>
      <c r="O158" s="23">
        <v>2</v>
      </c>
      <c r="P158" s="23">
        <v>-555</v>
      </c>
      <c r="Q158" s="24">
        <v>965.5</v>
      </c>
      <c r="R158" s="25">
        <v>928.53869999999995</v>
      </c>
      <c r="S158" s="25">
        <v>36.961269999999999</v>
      </c>
      <c r="T158" s="26">
        <v>3</v>
      </c>
      <c r="U158" s="18" t="s">
        <v>35</v>
      </c>
      <c r="V158" s="18" t="s">
        <v>35</v>
      </c>
      <c r="W158" s="23">
        <v>313001587</v>
      </c>
      <c r="X158" s="18" t="s">
        <v>35</v>
      </c>
      <c r="Y158" s="18" t="s">
        <v>35</v>
      </c>
      <c r="Z158" s="27">
        <v>35977</v>
      </c>
      <c r="AA158" s="27" t="s">
        <v>47</v>
      </c>
      <c r="AB158" s="24">
        <v>997.68811000000005</v>
      </c>
      <c r="AC158" s="23">
        <v>-999</v>
      </c>
      <c r="AD158" s="23">
        <v>-999</v>
      </c>
      <c r="AE158" s="23">
        <v>-999</v>
      </c>
      <c r="AF158" s="23">
        <v>-999</v>
      </c>
      <c r="AG158" s="23">
        <v>-999</v>
      </c>
      <c r="AH158" s="20"/>
      <c r="AL158" s="33"/>
      <c r="AQ158" s="30"/>
      <c r="AR158" s="30"/>
      <c r="AS158" s="30"/>
    </row>
    <row r="159" spans="1:45" x14ac:dyDescent="0.25">
      <c r="A159" s="18">
        <v>156</v>
      </c>
      <c r="B159" s="20" t="s">
        <v>459</v>
      </c>
      <c r="C159" s="20">
        <v>281</v>
      </c>
      <c r="D159" s="20" t="s">
        <v>293</v>
      </c>
      <c r="E159" s="20" t="s">
        <v>460</v>
      </c>
      <c r="F159" s="20" t="s">
        <v>448</v>
      </c>
      <c r="G159" s="18" t="s">
        <v>35</v>
      </c>
      <c r="H159" s="20" t="s">
        <v>44</v>
      </c>
      <c r="I159" s="20" t="s">
        <v>449</v>
      </c>
      <c r="J159" s="20" t="s">
        <v>46</v>
      </c>
      <c r="K159" s="21">
        <v>562831.12528799905</v>
      </c>
      <c r="L159" s="21">
        <v>285881.57301599899</v>
      </c>
      <c r="M159" s="22">
        <v>263</v>
      </c>
      <c r="N159" s="22">
        <v>280</v>
      </c>
      <c r="O159" s="23">
        <v>2</v>
      </c>
      <c r="P159" s="23">
        <v>-555</v>
      </c>
      <c r="Q159" s="24">
        <v>975</v>
      </c>
      <c r="R159" s="25">
        <v>924.12369999999999</v>
      </c>
      <c r="S159" s="25">
        <v>50.876350000000002</v>
      </c>
      <c r="T159" s="26">
        <v>3</v>
      </c>
      <c r="U159" s="18" t="s">
        <v>35</v>
      </c>
      <c r="V159" s="18" t="s">
        <v>35</v>
      </c>
      <c r="W159" s="23">
        <v>313000328</v>
      </c>
      <c r="X159" s="18" t="s">
        <v>35</v>
      </c>
      <c r="Y159" s="18" t="s">
        <v>35</v>
      </c>
      <c r="Z159" s="27">
        <v>39173</v>
      </c>
      <c r="AA159" s="27" t="s">
        <v>47</v>
      </c>
      <c r="AB159" s="24">
        <v>980.79070999999999</v>
      </c>
      <c r="AC159" s="23">
        <v>-999</v>
      </c>
      <c r="AD159" s="23">
        <v>-999</v>
      </c>
      <c r="AE159" s="23">
        <v>-999</v>
      </c>
      <c r="AF159" s="23">
        <v>-999</v>
      </c>
      <c r="AG159" s="23">
        <v>-999</v>
      </c>
      <c r="AH159" s="20"/>
      <c r="AL159" s="33"/>
      <c r="AQ159" s="30"/>
      <c r="AR159" s="30"/>
      <c r="AS159" s="30"/>
    </row>
    <row r="160" spans="1:45" x14ac:dyDescent="0.25">
      <c r="A160" s="18">
        <v>157</v>
      </c>
      <c r="B160" s="20" t="s">
        <v>461</v>
      </c>
      <c r="C160" s="20">
        <v>282</v>
      </c>
      <c r="D160" s="20" t="s">
        <v>293</v>
      </c>
      <c r="E160" s="20" t="s">
        <v>462</v>
      </c>
      <c r="F160" s="20" t="s">
        <v>448</v>
      </c>
      <c r="G160" s="18" t="s">
        <v>35</v>
      </c>
      <c r="H160" s="20" t="s">
        <v>44</v>
      </c>
      <c r="I160" s="20" t="s">
        <v>449</v>
      </c>
      <c r="J160" s="20" t="s">
        <v>46</v>
      </c>
      <c r="K160" s="21">
        <v>561780.12612000003</v>
      </c>
      <c r="L160" s="21">
        <v>286113.571536</v>
      </c>
      <c r="M160" s="22">
        <v>261</v>
      </c>
      <c r="N160" s="22">
        <v>270</v>
      </c>
      <c r="O160" s="23">
        <v>3</v>
      </c>
      <c r="P160" s="23">
        <v>-555</v>
      </c>
      <c r="Q160" s="24">
        <v>973</v>
      </c>
      <c r="R160" s="25">
        <v>934.86689999999999</v>
      </c>
      <c r="S160" s="25">
        <v>38.133090000000003</v>
      </c>
      <c r="T160" s="26">
        <v>3</v>
      </c>
      <c r="U160" s="18" t="s">
        <v>35</v>
      </c>
      <c r="V160" s="18" t="s">
        <v>35</v>
      </c>
      <c r="W160" s="23">
        <v>313002741</v>
      </c>
      <c r="X160" s="18" t="s">
        <v>35</v>
      </c>
      <c r="Y160" s="18" t="s">
        <v>35</v>
      </c>
      <c r="Z160" s="27">
        <v>37653</v>
      </c>
      <c r="AA160" s="27" t="s">
        <v>47</v>
      </c>
      <c r="AB160" s="24">
        <v>1043.77539</v>
      </c>
      <c r="AC160" s="23">
        <v>-999</v>
      </c>
      <c r="AD160" s="23">
        <v>-999</v>
      </c>
      <c r="AE160" s="23">
        <v>-999</v>
      </c>
      <c r="AF160" s="23">
        <v>-999</v>
      </c>
      <c r="AG160" s="23">
        <v>-999</v>
      </c>
      <c r="AH160" s="20"/>
      <c r="AL160" s="33"/>
      <c r="AQ160" s="30"/>
      <c r="AR160" s="30"/>
      <c r="AS160" s="30"/>
    </row>
    <row r="161" spans="1:45" x14ac:dyDescent="0.25">
      <c r="A161" s="18">
        <v>158</v>
      </c>
      <c r="B161" s="20" t="s">
        <v>463</v>
      </c>
      <c r="C161" s="20">
        <v>283</v>
      </c>
      <c r="D161" s="20" t="s">
        <v>293</v>
      </c>
      <c r="E161" s="20" t="s">
        <v>464</v>
      </c>
      <c r="F161" s="20" t="s">
        <v>448</v>
      </c>
      <c r="G161" s="18" t="s">
        <v>35</v>
      </c>
      <c r="H161" s="20" t="s">
        <v>44</v>
      </c>
      <c r="I161" s="20" t="s">
        <v>449</v>
      </c>
      <c r="J161" s="20" t="s">
        <v>46</v>
      </c>
      <c r="K161" s="21">
        <v>560838.12038400001</v>
      </c>
      <c r="L161" s="21">
        <v>286599.57208800002</v>
      </c>
      <c r="M161" s="22">
        <v>257</v>
      </c>
      <c r="N161" s="22">
        <v>261</v>
      </c>
      <c r="O161" s="23">
        <v>3</v>
      </c>
      <c r="P161" s="23">
        <v>-555</v>
      </c>
      <c r="Q161" s="24">
        <v>969.4</v>
      </c>
      <c r="R161" s="25">
        <v>934.38499999999999</v>
      </c>
      <c r="S161" s="25">
        <v>35.015039999999999</v>
      </c>
      <c r="T161" s="26">
        <v>3</v>
      </c>
      <c r="U161" s="18" t="s">
        <v>35</v>
      </c>
      <c r="V161" s="18" t="s">
        <v>35</v>
      </c>
      <c r="W161" s="23">
        <v>213248325</v>
      </c>
      <c r="X161" s="18" t="s">
        <v>35</v>
      </c>
      <c r="Y161" s="18" t="s">
        <v>35</v>
      </c>
      <c r="Z161" s="27">
        <v>37500</v>
      </c>
      <c r="AA161" s="27" t="s">
        <v>47</v>
      </c>
      <c r="AB161" s="24">
        <v>1054.292236</v>
      </c>
      <c r="AC161" s="23">
        <v>-999</v>
      </c>
      <c r="AD161" s="23">
        <v>-999</v>
      </c>
      <c r="AE161" s="23">
        <v>-999</v>
      </c>
      <c r="AF161" s="23">
        <v>-999</v>
      </c>
      <c r="AG161" s="23">
        <v>-999</v>
      </c>
      <c r="AH161" s="20"/>
      <c r="AL161" s="33"/>
      <c r="AQ161" s="30"/>
      <c r="AR161" s="30"/>
      <c r="AS161" s="30"/>
    </row>
    <row r="162" spans="1:45" x14ac:dyDescent="0.25">
      <c r="A162" s="18">
        <v>159</v>
      </c>
      <c r="B162" s="20" t="s">
        <v>465</v>
      </c>
      <c r="C162" s="20">
        <v>284</v>
      </c>
      <c r="D162" s="20" t="s">
        <v>293</v>
      </c>
      <c r="E162" s="20" t="s">
        <v>464</v>
      </c>
      <c r="F162" s="20" t="s">
        <v>448</v>
      </c>
      <c r="G162" s="18" t="s">
        <v>35</v>
      </c>
      <c r="H162" s="20" t="s">
        <v>44</v>
      </c>
      <c r="I162" s="20" t="s">
        <v>449</v>
      </c>
      <c r="J162" s="20" t="s">
        <v>46</v>
      </c>
      <c r="K162" s="21">
        <v>560605.62199200003</v>
      </c>
      <c r="L162" s="21">
        <v>286666.372055999</v>
      </c>
      <c r="M162" s="22">
        <v>256</v>
      </c>
      <c r="N162" s="22">
        <v>259</v>
      </c>
      <c r="O162" s="23">
        <v>3</v>
      </c>
      <c r="P162" s="23">
        <v>-555</v>
      </c>
      <c r="Q162" s="24">
        <v>962.8</v>
      </c>
      <c r="R162" s="25">
        <v>933.22209999999995</v>
      </c>
      <c r="S162" s="25">
        <v>29.577909999999999</v>
      </c>
      <c r="T162" s="26">
        <v>3</v>
      </c>
      <c r="U162" s="18" t="s">
        <v>35</v>
      </c>
      <c r="V162" s="18" t="s">
        <v>35</v>
      </c>
      <c r="W162" s="23">
        <v>213248325</v>
      </c>
      <c r="X162" s="18" t="s">
        <v>35</v>
      </c>
      <c r="Y162" s="18" t="s">
        <v>35</v>
      </c>
      <c r="Z162" s="27">
        <v>37500</v>
      </c>
      <c r="AA162" s="27" t="s">
        <v>47</v>
      </c>
      <c r="AB162" s="24">
        <v>1091.2406000000001</v>
      </c>
      <c r="AC162" s="23">
        <v>-999</v>
      </c>
      <c r="AD162" s="23">
        <v>-999</v>
      </c>
      <c r="AE162" s="23">
        <v>-999</v>
      </c>
      <c r="AF162" s="23">
        <v>-999</v>
      </c>
      <c r="AG162" s="23">
        <v>-999</v>
      </c>
      <c r="AH162" s="20"/>
      <c r="AL162" s="33"/>
      <c r="AQ162" s="30"/>
      <c r="AR162" s="30"/>
      <c r="AS162" s="30"/>
    </row>
    <row r="163" spans="1:45" x14ac:dyDescent="0.25">
      <c r="A163" s="18">
        <v>160</v>
      </c>
      <c r="B163" s="20" t="s">
        <v>466</v>
      </c>
      <c r="C163" s="20">
        <v>285</v>
      </c>
      <c r="D163" s="20" t="s">
        <v>293</v>
      </c>
      <c r="E163" s="20" t="s">
        <v>467</v>
      </c>
      <c r="F163" s="20" t="s">
        <v>448</v>
      </c>
      <c r="G163" s="18" t="s">
        <v>35</v>
      </c>
      <c r="H163" s="20" t="s">
        <v>44</v>
      </c>
      <c r="I163" s="20" t="s">
        <v>449</v>
      </c>
      <c r="J163" s="20" t="s">
        <v>46</v>
      </c>
      <c r="K163" s="21">
        <v>559203.01773600001</v>
      </c>
      <c r="L163" s="21">
        <v>287780.47701600002</v>
      </c>
      <c r="M163" s="22">
        <v>246</v>
      </c>
      <c r="N163" s="22">
        <v>246</v>
      </c>
      <c r="O163" s="23">
        <v>3</v>
      </c>
      <c r="P163" s="23">
        <v>-555</v>
      </c>
      <c r="Q163" s="24">
        <v>979.1</v>
      </c>
      <c r="R163" s="25">
        <v>938.13909999999998</v>
      </c>
      <c r="S163" s="25">
        <v>40.960889999999999</v>
      </c>
      <c r="T163" s="26">
        <v>3</v>
      </c>
      <c r="U163" s="18" t="s">
        <v>35</v>
      </c>
      <c r="V163" s="18" t="s">
        <v>35</v>
      </c>
      <c r="W163" s="23">
        <v>313000722</v>
      </c>
      <c r="X163" s="18" t="s">
        <v>35</v>
      </c>
      <c r="Y163" s="18" t="s">
        <v>35</v>
      </c>
      <c r="Z163" s="27">
        <v>36281</v>
      </c>
      <c r="AA163" s="27" t="s">
        <v>47</v>
      </c>
      <c r="AB163" s="24">
        <v>1056.106689</v>
      </c>
      <c r="AC163" s="23">
        <v>-999</v>
      </c>
      <c r="AD163" s="23">
        <v>-999</v>
      </c>
      <c r="AE163" s="23">
        <v>-999</v>
      </c>
      <c r="AF163" s="23">
        <v>-999</v>
      </c>
      <c r="AG163" s="23">
        <v>-999</v>
      </c>
      <c r="AH163" s="20"/>
      <c r="AI163" s="32"/>
      <c r="AL163" s="33"/>
      <c r="AQ163" s="30"/>
      <c r="AR163" s="30"/>
      <c r="AS163" s="30"/>
    </row>
    <row r="164" spans="1:45" x14ac:dyDescent="0.25">
      <c r="A164" s="18">
        <v>161</v>
      </c>
      <c r="B164" s="20" t="s">
        <v>468</v>
      </c>
      <c r="C164" s="20">
        <v>287</v>
      </c>
      <c r="D164" s="20" t="s">
        <v>293</v>
      </c>
      <c r="E164" s="20" t="s">
        <v>469</v>
      </c>
      <c r="F164" s="20" t="s">
        <v>448</v>
      </c>
      <c r="G164" s="18" t="s">
        <v>35</v>
      </c>
      <c r="H164" s="20" t="s">
        <v>44</v>
      </c>
      <c r="I164" s="20" t="s">
        <v>449</v>
      </c>
      <c r="J164" s="20" t="s">
        <v>46</v>
      </c>
      <c r="K164" s="21">
        <v>558972.11954400002</v>
      </c>
      <c r="L164" s="21">
        <v>290971.58366399899</v>
      </c>
      <c r="M164" s="22">
        <v>217</v>
      </c>
      <c r="N164" s="22">
        <v>244</v>
      </c>
      <c r="O164" s="23">
        <v>1</v>
      </c>
      <c r="P164" s="23">
        <v>-555</v>
      </c>
      <c r="Q164" s="24">
        <v>924</v>
      </c>
      <c r="R164" s="25">
        <v>916.39189999999996</v>
      </c>
      <c r="S164" s="25">
        <v>7.6080860000000001</v>
      </c>
      <c r="T164" s="26">
        <v>3</v>
      </c>
      <c r="U164" s="18" t="s">
        <v>35</v>
      </c>
      <c r="V164" s="18" t="s">
        <v>35</v>
      </c>
      <c r="W164" s="23">
        <v>313000520</v>
      </c>
      <c r="X164" s="18" t="s">
        <v>35</v>
      </c>
      <c r="Y164" s="18" t="s">
        <v>35</v>
      </c>
      <c r="Z164" s="27">
        <v>36130</v>
      </c>
      <c r="AA164" s="27" t="s">
        <v>47</v>
      </c>
      <c r="AB164" s="24">
        <v>934.01342699999998</v>
      </c>
      <c r="AC164" s="23">
        <v>-999</v>
      </c>
      <c r="AD164" s="23">
        <v>-999</v>
      </c>
      <c r="AE164" s="23">
        <v>-999</v>
      </c>
      <c r="AF164" s="23">
        <v>-999</v>
      </c>
      <c r="AG164" s="23">
        <v>-999</v>
      </c>
      <c r="AH164" s="20"/>
      <c r="AI164" s="32"/>
      <c r="AL164" s="33"/>
      <c r="AQ164" s="30"/>
      <c r="AR164" s="30"/>
      <c r="AS164" s="30"/>
    </row>
    <row r="165" spans="1:45" x14ac:dyDescent="0.25">
      <c r="A165" s="18">
        <v>162</v>
      </c>
      <c r="B165" s="20" t="s">
        <v>470</v>
      </c>
      <c r="C165" s="20">
        <v>288</v>
      </c>
      <c r="D165" s="20" t="s">
        <v>293</v>
      </c>
      <c r="E165" s="20" t="s">
        <v>469</v>
      </c>
      <c r="F165" s="20" t="s">
        <v>448</v>
      </c>
      <c r="G165" s="18" t="s">
        <v>35</v>
      </c>
      <c r="H165" s="20" t="s">
        <v>44</v>
      </c>
      <c r="I165" s="20" t="s">
        <v>449</v>
      </c>
      <c r="J165" s="20" t="s">
        <v>46</v>
      </c>
      <c r="K165" s="21">
        <v>558972.11954400002</v>
      </c>
      <c r="L165" s="21">
        <v>290971.58366399899</v>
      </c>
      <c r="M165" s="22">
        <v>217</v>
      </c>
      <c r="N165" s="22">
        <v>244</v>
      </c>
      <c r="O165" s="23">
        <v>2</v>
      </c>
      <c r="P165" s="23">
        <v>-555</v>
      </c>
      <c r="Q165" s="24">
        <v>919</v>
      </c>
      <c r="R165" s="25">
        <v>908.52350000000001</v>
      </c>
      <c r="S165" s="25">
        <v>10.47654</v>
      </c>
      <c r="T165" s="26">
        <v>3</v>
      </c>
      <c r="U165" s="18" t="s">
        <v>35</v>
      </c>
      <c r="V165" s="18" t="s">
        <v>35</v>
      </c>
      <c r="W165" s="23">
        <v>313000520</v>
      </c>
      <c r="X165" s="18" t="s">
        <v>35</v>
      </c>
      <c r="Y165" s="18" t="s">
        <v>35</v>
      </c>
      <c r="Z165" s="27">
        <v>36130</v>
      </c>
      <c r="AA165" s="27" t="s">
        <v>47</v>
      </c>
      <c r="AB165" s="24">
        <v>934.01342699999998</v>
      </c>
      <c r="AC165" s="23">
        <v>-999</v>
      </c>
      <c r="AD165" s="23">
        <v>-999</v>
      </c>
      <c r="AE165" s="23">
        <v>-999</v>
      </c>
      <c r="AF165" s="23">
        <v>-999</v>
      </c>
      <c r="AG165" s="23">
        <v>-999</v>
      </c>
      <c r="AH165" s="20"/>
      <c r="AI165" s="32"/>
      <c r="AL165" s="33"/>
      <c r="AQ165" s="30"/>
      <c r="AR165" s="30"/>
      <c r="AS165" s="30"/>
    </row>
    <row r="166" spans="1:45" x14ac:dyDescent="0.25">
      <c r="A166" s="18">
        <v>163</v>
      </c>
      <c r="B166" s="20" t="s">
        <v>471</v>
      </c>
      <c r="C166" s="20">
        <v>289</v>
      </c>
      <c r="D166" s="20" t="s">
        <v>293</v>
      </c>
      <c r="E166" s="20" t="s">
        <v>472</v>
      </c>
      <c r="F166" s="20" t="s">
        <v>448</v>
      </c>
      <c r="G166" s="18" t="s">
        <v>35</v>
      </c>
      <c r="H166" s="20" t="s">
        <v>44</v>
      </c>
      <c r="I166" s="20" t="s">
        <v>449</v>
      </c>
      <c r="J166" s="20" t="s">
        <v>46</v>
      </c>
      <c r="K166" s="21">
        <v>558843.11904000002</v>
      </c>
      <c r="L166" s="21">
        <v>291610.58162399899</v>
      </c>
      <c r="M166" s="22">
        <v>211</v>
      </c>
      <c r="N166" s="22">
        <v>243</v>
      </c>
      <c r="O166" s="23">
        <v>2</v>
      </c>
      <c r="P166" s="23">
        <v>-555</v>
      </c>
      <c r="Q166" s="24">
        <v>920</v>
      </c>
      <c r="R166" s="25">
        <v>907.74149999999997</v>
      </c>
      <c r="S166" s="25">
        <v>12.258509999999999</v>
      </c>
      <c r="T166" s="26">
        <v>3</v>
      </c>
      <c r="U166" s="18" t="s">
        <v>35</v>
      </c>
      <c r="V166" s="18" t="s">
        <v>35</v>
      </c>
      <c r="W166" s="23">
        <v>313000044</v>
      </c>
      <c r="X166" s="18" t="s">
        <v>35</v>
      </c>
      <c r="Y166" s="18" t="s">
        <v>35</v>
      </c>
      <c r="Z166" s="27">
        <v>40299</v>
      </c>
      <c r="AA166" s="27" t="s">
        <v>47</v>
      </c>
      <c r="AB166" s="24">
        <v>925.82946700000002</v>
      </c>
      <c r="AC166" s="23">
        <v>-999</v>
      </c>
      <c r="AD166" s="23">
        <v>-999</v>
      </c>
      <c r="AE166" s="23">
        <v>-999</v>
      </c>
      <c r="AF166" s="23">
        <v>-999</v>
      </c>
      <c r="AG166" s="23">
        <v>-999</v>
      </c>
      <c r="AH166" s="20"/>
      <c r="AI166" s="32"/>
      <c r="AL166" s="33"/>
      <c r="AQ166" s="30"/>
      <c r="AR166" s="30"/>
      <c r="AS166" s="30"/>
    </row>
    <row r="167" spans="1:45" x14ac:dyDescent="0.25">
      <c r="A167" s="18">
        <v>164</v>
      </c>
      <c r="B167" s="20" t="s">
        <v>473</v>
      </c>
      <c r="C167" s="20">
        <v>290</v>
      </c>
      <c r="D167" s="20" t="s">
        <v>293</v>
      </c>
      <c r="E167" s="20" t="s">
        <v>474</v>
      </c>
      <c r="F167" s="20" t="s">
        <v>448</v>
      </c>
      <c r="G167" s="18" t="s">
        <v>35</v>
      </c>
      <c r="H167" s="20" t="s">
        <v>44</v>
      </c>
      <c r="I167" s="20" t="s">
        <v>449</v>
      </c>
      <c r="J167" s="20" t="s">
        <v>46</v>
      </c>
      <c r="K167" s="21">
        <v>559668.11815200001</v>
      </c>
      <c r="L167" s="21">
        <v>291665.58278400003</v>
      </c>
      <c r="M167" s="22">
        <v>211</v>
      </c>
      <c r="N167" s="22">
        <v>251</v>
      </c>
      <c r="O167" s="23">
        <v>2</v>
      </c>
      <c r="P167" s="23">
        <v>-555</v>
      </c>
      <c r="Q167" s="24">
        <v>910</v>
      </c>
      <c r="R167" s="25">
        <v>895.55370000000005</v>
      </c>
      <c r="S167" s="25">
        <v>14.44628</v>
      </c>
      <c r="T167" s="26">
        <v>3</v>
      </c>
      <c r="U167" s="18" t="s">
        <v>35</v>
      </c>
      <c r="V167" s="18" t="s">
        <v>35</v>
      </c>
      <c r="W167" s="23">
        <v>313001212</v>
      </c>
      <c r="X167" s="18" t="s">
        <v>35</v>
      </c>
      <c r="Y167" s="18" t="s">
        <v>35</v>
      </c>
      <c r="Z167" s="27">
        <v>36831</v>
      </c>
      <c r="AA167" s="27" t="s">
        <v>47</v>
      </c>
      <c r="AB167" s="24">
        <v>926.90087800000003</v>
      </c>
      <c r="AC167" s="23">
        <v>-999</v>
      </c>
      <c r="AD167" s="23">
        <v>-999</v>
      </c>
      <c r="AE167" s="23">
        <v>-999</v>
      </c>
      <c r="AF167" s="23">
        <v>-999</v>
      </c>
      <c r="AG167" s="23">
        <v>-999</v>
      </c>
      <c r="AH167" s="20"/>
      <c r="AI167" s="32"/>
      <c r="AL167" s="33"/>
      <c r="AQ167" s="30"/>
      <c r="AR167" s="30"/>
      <c r="AS167" s="30"/>
    </row>
    <row r="168" spans="1:45" x14ac:dyDescent="0.25">
      <c r="A168" s="18">
        <v>165</v>
      </c>
      <c r="B168" s="20" t="s">
        <v>475</v>
      </c>
      <c r="C168" s="20">
        <v>291</v>
      </c>
      <c r="D168" s="20" t="s">
        <v>293</v>
      </c>
      <c r="E168" s="20" t="s">
        <v>476</v>
      </c>
      <c r="F168" s="20" t="s">
        <v>448</v>
      </c>
      <c r="G168" s="18" t="s">
        <v>35</v>
      </c>
      <c r="H168" s="20" t="s">
        <v>44</v>
      </c>
      <c r="I168" s="20" t="s">
        <v>449</v>
      </c>
      <c r="J168" s="20" t="s">
        <v>46</v>
      </c>
      <c r="K168" s="21">
        <v>561070.12195199903</v>
      </c>
      <c r="L168" s="21">
        <v>291538.58176799899</v>
      </c>
      <c r="M168" s="22">
        <v>212</v>
      </c>
      <c r="N168" s="22">
        <v>263</v>
      </c>
      <c r="O168" s="23">
        <v>2</v>
      </c>
      <c r="P168" s="23">
        <v>-555</v>
      </c>
      <c r="Q168" s="24">
        <v>874</v>
      </c>
      <c r="R168" s="25">
        <v>880.98320000000001</v>
      </c>
      <c r="S168" s="25">
        <v>-6.9832299999999998</v>
      </c>
      <c r="T168" s="26">
        <v>3</v>
      </c>
      <c r="U168" s="18" t="s">
        <v>35</v>
      </c>
      <c r="V168" s="18" t="s">
        <v>35</v>
      </c>
      <c r="W168" s="23">
        <v>213096833</v>
      </c>
      <c r="X168" s="18" t="s">
        <v>35</v>
      </c>
      <c r="Y168" s="18" t="s">
        <v>35</v>
      </c>
      <c r="Z168" s="27">
        <v>39052</v>
      </c>
      <c r="AA168" s="27" t="s">
        <v>47</v>
      </c>
      <c r="AB168" s="24">
        <v>924.17846599999996</v>
      </c>
      <c r="AC168" s="23">
        <v>-999</v>
      </c>
      <c r="AD168" s="23">
        <v>-999</v>
      </c>
      <c r="AE168" s="23">
        <v>-999</v>
      </c>
      <c r="AF168" s="23">
        <v>-999</v>
      </c>
      <c r="AG168" s="23">
        <v>-999</v>
      </c>
      <c r="AH168" s="20"/>
      <c r="AI168" s="32"/>
      <c r="AL168" s="33"/>
      <c r="AQ168" s="30"/>
      <c r="AR168" s="30"/>
      <c r="AS168" s="30"/>
    </row>
    <row r="169" spans="1:45" x14ac:dyDescent="0.25">
      <c r="A169" s="18">
        <v>166</v>
      </c>
      <c r="B169" s="20" t="s">
        <v>477</v>
      </c>
      <c r="C169" s="20">
        <v>292</v>
      </c>
      <c r="D169" s="20" t="s">
        <v>293</v>
      </c>
      <c r="E169" s="20" t="s">
        <v>478</v>
      </c>
      <c r="F169" s="20" t="s">
        <v>448</v>
      </c>
      <c r="G169" s="18" t="s">
        <v>35</v>
      </c>
      <c r="H169" s="20" t="s">
        <v>44</v>
      </c>
      <c r="I169" s="20" t="s">
        <v>449</v>
      </c>
      <c r="J169" s="20" t="s">
        <v>46</v>
      </c>
      <c r="K169" s="21">
        <v>559901.11946399906</v>
      </c>
      <c r="L169" s="21">
        <v>293000.585448</v>
      </c>
      <c r="M169" s="22">
        <v>199</v>
      </c>
      <c r="N169" s="22">
        <v>253</v>
      </c>
      <c r="O169" s="23">
        <v>2</v>
      </c>
      <c r="P169" s="23">
        <v>-555</v>
      </c>
      <c r="Q169" s="24">
        <v>916.5</v>
      </c>
      <c r="R169" s="25">
        <v>896.6431</v>
      </c>
      <c r="S169" s="25">
        <v>19.856940000000002</v>
      </c>
      <c r="T169" s="26">
        <v>3</v>
      </c>
      <c r="U169" s="18" t="s">
        <v>35</v>
      </c>
      <c r="V169" s="18" t="s">
        <v>35</v>
      </c>
      <c r="W169" s="23">
        <v>313001015</v>
      </c>
      <c r="X169" s="18" t="s">
        <v>35</v>
      </c>
      <c r="Y169" s="18" t="s">
        <v>35</v>
      </c>
      <c r="Z169" s="27">
        <v>37773</v>
      </c>
      <c r="AA169" s="27" t="s">
        <v>47</v>
      </c>
      <c r="AB169" s="24">
        <v>927.08685300000002</v>
      </c>
      <c r="AC169" s="23">
        <v>-999</v>
      </c>
      <c r="AD169" s="23">
        <v>-999</v>
      </c>
      <c r="AE169" s="23">
        <v>-999</v>
      </c>
      <c r="AF169" s="23">
        <v>-999</v>
      </c>
      <c r="AG169" s="23">
        <v>-999</v>
      </c>
      <c r="AH169" s="20"/>
      <c r="AI169" s="32"/>
      <c r="AL169" s="33"/>
      <c r="AQ169" s="30"/>
      <c r="AR169" s="30"/>
      <c r="AS169" s="30"/>
    </row>
    <row r="170" spans="1:45" x14ac:dyDescent="0.25">
      <c r="A170" s="18">
        <v>167</v>
      </c>
      <c r="B170" s="20" t="s">
        <v>479</v>
      </c>
      <c r="C170" s="20">
        <v>293</v>
      </c>
      <c r="D170" s="20" t="s">
        <v>293</v>
      </c>
      <c r="E170" s="20" t="s">
        <v>480</v>
      </c>
      <c r="F170" s="20" t="s">
        <v>448</v>
      </c>
      <c r="G170" s="18" t="s">
        <v>35</v>
      </c>
      <c r="H170" s="20" t="s">
        <v>44</v>
      </c>
      <c r="I170" s="20" t="s">
        <v>449</v>
      </c>
      <c r="J170" s="20" t="s">
        <v>46</v>
      </c>
      <c r="K170" s="21">
        <v>559196.12011200003</v>
      </c>
      <c r="L170" s="21">
        <v>293312.58482400002</v>
      </c>
      <c r="M170" s="22">
        <v>196</v>
      </c>
      <c r="N170" s="22">
        <v>246</v>
      </c>
      <c r="O170" s="23">
        <v>2</v>
      </c>
      <c r="P170" s="23">
        <v>-555</v>
      </c>
      <c r="Q170" s="24">
        <v>917</v>
      </c>
      <c r="R170" s="25">
        <v>906.51990000000001</v>
      </c>
      <c r="S170" s="25">
        <v>10.48006</v>
      </c>
      <c r="T170" s="26">
        <v>3</v>
      </c>
      <c r="U170" s="18" t="s">
        <v>35</v>
      </c>
      <c r="V170" s="18" t="s">
        <v>35</v>
      </c>
      <c r="W170" s="23">
        <v>313266919</v>
      </c>
      <c r="X170" s="18" t="s">
        <v>35</v>
      </c>
      <c r="Y170" s="18" t="s">
        <v>35</v>
      </c>
      <c r="Z170" s="27">
        <v>37012</v>
      </c>
      <c r="AA170" s="27" t="s">
        <v>47</v>
      </c>
      <c r="AB170" s="24">
        <v>927.56683299999997</v>
      </c>
      <c r="AC170" s="23">
        <v>-999</v>
      </c>
      <c r="AD170" s="23">
        <v>-999</v>
      </c>
      <c r="AE170" s="23">
        <v>-999</v>
      </c>
      <c r="AF170" s="23">
        <v>-999</v>
      </c>
      <c r="AG170" s="23">
        <v>-999</v>
      </c>
      <c r="AH170" s="20"/>
      <c r="AI170" s="32"/>
      <c r="AL170" s="33"/>
      <c r="AQ170" s="30"/>
      <c r="AR170" s="30"/>
      <c r="AS170" s="30"/>
    </row>
    <row r="171" spans="1:45" x14ac:dyDescent="0.25">
      <c r="A171" s="18">
        <v>168</v>
      </c>
      <c r="B171" s="20" t="s">
        <v>481</v>
      </c>
      <c r="C171" s="20">
        <v>294</v>
      </c>
      <c r="D171" s="20" t="s">
        <v>293</v>
      </c>
      <c r="E171" s="20" t="s">
        <v>482</v>
      </c>
      <c r="F171" s="20" t="s">
        <v>448</v>
      </c>
      <c r="G171" s="18" t="s">
        <v>35</v>
      </c>
      <c r="H171" s="20" t="s">
        <v>44</v>
      </c>
      <c r="I171" s="20" t="s">
        <v>449</v>
      </c>
      <c r="J171" s="20" t="s">
        <v>46</v>
      </c>
      <c r="K171" s="21">
        <v>559931.11788000003</v>
      </c>
      <c r="L171" s="21">
        <v>293262.585431999</v>
      </c>
      <c r="M171" s="22">
        <v>196</v>
      </c>
      <c r="N171" s="22">
        <v>253</v>
      </c>
      <c r="O171" s="23">
        <v>2</v>
      </c>
      <c r="P171" s="23">
        <v>-555</v>
      </c>
      <c r="Q171" s="24">
        <v>923</v>
      </c>
      <c r="R171" s="25">
        <v>896.97310000000004</v>
      </c>
      <c r="S171" s="25">
        <v>26.026859999999999</v>
      </c>
      <c r="T171" s="26">
        <v>3</v>
      </c>
      <c r="U171" s="18" t="s">
        <v>35</v>
      </c>
      <c r="V171" s="18" t="s">
        <v>35</v>
      </c>
      <c r="W171" s="23">
        <v>313104797</v>
      </c>
      <c r="X171" s="18" t="s">
        <v>35</v>
      </c>
      <c r="Y171" s="18" t="s">
        <v>35</v>
      </c>
      <c r="Z171" s="27">
        <v>37135</v>
      </c>
      <c r="AA171" s="27" t="s">
        <v>47</v>
      </c>
      <c r="AB171" s="24">
        <v>928.07781899999998</v>
      </c>
      <c r="AC171" s="23">
        <v>-999</v>
      </c>
      <c r="AD171" s="23">
        <v>-999</v>
      </c>
      <c r="AE171" s="23">
        <v>-999</v>
      </c>
      <c r="AF171" s="23">
        <v>-999</v>
      </c>
      <c r="AG171" s="23">
        <v>-999</v>
      </c>
      <c r="AH171" s="20"/>
      <c r="AI171" s="32"/>
      <c r="AL171" s="33"/>
      <c r="AQ171" s="30"/>
      <c r="AR171" s="30"/>
      <c r="AS171" s="30"/>
    </row>
    <row r="172" spans="1:45" x14ac:dyDescent="0.25">
      <c r="A172" s="18">
        <v>169</v>
      </c>
      <c r="B172" s="20" t="s">
        <v>483</v>
      </c>
      <c r="C172" s="20">
        <v>295</v>
      </c>
      <c r="D172" s="20" t="s">
        <v>293</v>
      </c>
      <c r="E172" s="20" t="s">
        <v>484</v>
      </c>
      <c r="F172" s="20" t="s">
        <v>448</v>
      </c>
      <c r="G172" s="18" t="s">
        <v>35</v>
      </c>
      <c r="H172" s="20" t="s">
        <v>44</v>
      </c>
      <c r="I172" s="20" t="s">
        <v>449</v>
      </c>
      <c r="J172" s="20" t="s">
        <v>46</v>
      </c>
      <c r="K172" s="21">
        <v>572261.14351199905</v>
      </c>
      <c r="L172" s="21">
        <v>298677.59822400002</v>
      </c>
      <c r="M172" s="22">
        <v>147</v>
      </c>
      <c r="N172" s="22">
        <v>365</v>
      </c>
      <c r="O172" s="23">
        <v>2</v>
      </c>
      <c r="P172" s="23">
        <v>-555</v>
      </c>
      <c r="Q172" s="24">
        <v>854</v>
      </c>
      <c r="R172" s="25">
        <v>852.34050000000002</v>
      </c>
      <c r="S172" s="25">
        <v>1.6595329999999999</v>
      </c>
      <c r="T172" s="26">
        <v>3</v>
      </c>
      <c r="U172" s="18" t="s">
        <v>35</v>
      </c>
      <c r="V172" s="18" t="s">
        <v>35</v>
      </c>
      <c r="W172" s="23">
        <v>313001501</v>
      </c>
      <c r="X172" s="18" t="s">
        <v>35</v>
      </c>
      <c r="Y172" s="18" t="s">
        <v>35</v>
      </c>
      <c r="Z172" s="27">
        <v>34366</v>
      </c>
      <c r="AA172" s="27" t="s">
        <v>47</v>
      </c>
      <c r="AB172" s="24">
        <v>870.54559300000005</v>
      </c>
      <c r="AC172" s="23">
        <v>-999</v>
      </c>
      <c r="AD172" s="23">
        <v>-999</v>
      </c>
      <c r="AE172" s="23">
        <v>-999</v>
      </c>
      <c r="AF172" s="23">
        <v>-999</v>
      </c>
      <c r="AG172" s="23">
        <v>-999</v>
      </c>
      <c r="AH172" s="20"/>
      <c r="AI172" s="32"/>
      <c r="AL172" s="33"/>
      <c r="AQ172" s="30"/>
      <c r="AR172" s="30"/>
      <c r="AS172" s="30"/>
    </row>
    <row r="173" spans="1:45" x14ac:dyDescent="0.25">
      <c r="A173" s="18">
        <v>170</v>
      </c>
      <c r="B173" s="20" t="s">
        <v>485</v>
      </c>
      <c r="C173" s="20">
        <v>296</v>
      </c>
      <c r="D173" s="20" t="s">
        <v>293</v>
      </c>
      <c r="E173" s="20" t="s">
        <v>486</v>
      </c>
      <c r="F173" s="20" t="s">
        <v>448</v>
      </c>
      <c r="G173" s="18" t="s">
        <v>35</v>
      </c>
      <c r="H173" s="20" t="s">
        <v>44</v>
      </c>
      <c r="I173" s="20" t="s">
        <v>449</v>
      </c>
      <c r="J173" s="20" t="s">
        <v>46</v>
      </c>
      <c r="K173" s="21">
        <v>571101.14176799904</v>
      </c>
      <c r="L173" s="21">
        <v>295858.59141599899</v>
      </c>
      <c r="M173" s="22">
        <v>172</v>
      </c>
      <c r="N173" s="22">
        <v>355</v>
      </c>
      <c r="O173" s="23">
        <v>2</v>
      </c>
      <c r="P173" s="23">
        <v>-555</v>
      </c>
      <c r="Q173" s="24">
        <v>850.5</v>
      </c>
      <c r="R173" s="25">
        <v>854.71370000000002</v>
      </c>
      <c r="S173" s="25">
        <v>-4.2136620000000002</v>
      </c>
      <c r="T173" s="26">
        <v>3</v>
      </c>
      <c r="U173" s="18" t="s">
        <v>35</v>
      </c>
      <c r="V173" s="18" t="s">
        <v>35</v>
      </c>
      <c r="W173" s="23">
        <v>313002439</v>
      </c>
      <c r="X173" s="18" t="s">
        <v>35</v>
      </c>
      <c r="Y173" s="18" t="s">
        <v>35</v>
      </c>
      <c r="Z173" s="27">
        <v>41097</v>
      </c>
      <c r="AA173" s="27" t="s">
        <v>47</v>
      </c>
      <c r="AB173" s="24">
        <v>863.17010400000004</v>
      </c>
      <c r="AC173" s="23">
        <v>-999</v>
      </c>
      <c r="AD173" s="23">
        <v>-999</v>
      </c>
      <c r="AE173" s="23">
        <v>-999</v>
      </c>
      <c r="AF173" s="23">
        <v>-999</v>
      </c>
      <c r="AG173" s="23">
        <v>-999</v>
      </c>
      <c r="AH173" s="20"/>
      <c r="AI173" s="32"/>
      <c r="AL173" s="33"/>
      <c r="AQ173" s="30"/>
      <c r="AR173" s="30"/>
      <c r="AS173" s="30"/>
    </row>
    <row r="174" spans="1:45" x14ac:dyDescent="0.25">
      <c r="A174" s="18">
        <v>171</v>
      </c>
      <c r="B174" s="20" t="s">
        <v>487</v>
      </c>
      <c r="C174" s="20">
        <v>297</v>
      </c>
      <c r="D174" s="20" t="s">
        <v>293</v>
      </c>
      <c r="E174" s="20" t="s">
        <v>488</v>
      </c>
      <c r="F174" s="20" t="s">
        <v>448</v>
      </c>
      <c r="G174" s="18" t="s">
        <v>35</v>
      </c>
      <c r="H174" s="20" t="s">
        <v>44</v>
      </c>
      <c r="I174" s="20" t="s">
        <v>449</v>
      </c>
      <c r="J174" s="20" t="s">
        <v>46</v>
      </c>
      <c r="K174" s="21">
        <v>573891.14990399894</v>
      </c>
      <c r="L174" s="21">
        <v>285730.56900000002</v>
      </c>
      <c r="M174" s="22">
        <v>265</v>
      </c>
      <c r="N174" s="22">
        <v>380</v>
      </c>
      <c r="O174" s="23">
        <v>2</v>
      </c>
      <c r="P174" s="23">
        <v>-555</v>
      </c>
      <c r="Q174" s="24">
        <v>851</v>
      </c>
      <c r="R174" s="25">
        <v>844.37879999999996</v>
      </c>
      <c r="S174" s="25">
        <v>6.6211770000000003</v>
      </c>
      <c r="T174" s="26">
        <v>3</v>
      </c>
      <c r="U174" s="18" t="s">
        <v>35</v>
      </c>
      <c r="V174" s="18" t="s">
        <v>35</v>
      </c>
      <c r="W174" s="23">
        <v>213543223</v>
      </c>
      <c r="X174" s="18" t="s">
        <v>35</v>
      </c>
      <c r="Y174" s="18" t="s">
        <v>35</v>
      </c>
      <c r="Z174" s="27">
        <v>41100</v>
      </c>
      <c r="AA174" s="27" t="s">
        <v>47</v>
      </c>
      <c r="AB174" s="24">
        <v>847.351989</v>
      </c>
      <c r="AC174" s="23">
        <v>-999</v>
      </c>
      <c r="AD174" s="23">
        <v>-999</v>
      </c>
      <c r="AE174" s="23">
        <v>-999</v>
      </c>
      <c r="AF174" s="23">
        <v>-999</v>
      </c>
      <c r="AG174" s="23">
        <v>-999</v>
      </c>
      <c r="AH174" s="20"/>
      <c r="AI174" s="35"/>
      <c r="AL174" s="33"/>
      <c r="AQ174" s="30"/>
      <c r="AR174" s="30"/>
      <c r="AS174" s="30"/>
    </row>
    <row r="175" spans="1:45" x14ac:dyDescent="0.25">
      <c r="A175" s="18">
        <v>172</v>
      </c>
      <c r="B175" s="20" t="s">
        <v>489</v>
      </c>
      <c r="C175" s="20">
        <v>298</v>
      </c>
      <c r="D175" s="20" t="s">
        <v>293</v>
      </c>
      <c r="E175" s="20" t="s">
        <v>490</v>
      </c>
      <c r="F175" s="20" t="s">
        <v>448</v>
      </c>
      <c r="G175" s="18" t="s">
        <v>35</v>
      </c>
      <c r="H175" s="20" t="s">
        <v>44</v>
      </c>
      <c r="I175" s="20" t="s">
        <v>449</v>
      </c>
      <c r="J175" s="20" t="s">
        <v>46</v>
      </c>
      <c r="K175" s="21">
        <v>574796.14987199905</v>
      </c>
      <c r="L175" s="21">
        <v>296450.59531200002</v>
      </c>
      <c r="M175" s="22">
        <v>167</v>
      </c>
      <c r="N175" s="22">
        <v>389</v>
      </c>
      <c r="O175" s="23">
        <v>2</v>
      </c>
      <c r="P175" s="23">
        <v>-555</v>
      </c>
      <c r="Q175" s="24">
        <v>854</v>
      </c>
      <c r="R175" s="25">
        <v>852.36779999999999</v>
      </c>
      <c r="S175" s="25">
        <v>1.6321730000000001</v>
      </c>
      <c r="T175" s="26">
        <v>3</v>
      </c>
      <c r="U175" s="18" t="s">
        <v>35</v>
      </c>
      <c r="V175" s="18" t="s">
        <v>35</v>
      </c>
      <c r="W175" s="23">
        <v>313002551</v>
      </c>
      <c r="X175" s="18" t="s">
        <v>35</v>
      </c>
      <c r="Y175" s="18" t="s">
        <v>35</v>
      </c>
      <c r="Z175" s="27">
        <v>36312</v>
      </c>
      <c r="AA175" s="27" t="s">
        <v>47</v>
      </c>
      <c r="AB175" s="24">
        <v>858.30871500000001</v>
      </c>
      <c r="AC175" s="23">
        <v>-999</v>
      </c>
      <c r="AD175" s="23">
        <v>-999</v>
      </c>
      <c r="AE175" s="23">
        <v>-999</v>
      </c>
      <c r="AF175" s="23">
        <v>-999</v>
      </c>
      <c r="AG175" s="23">
        <v>-999</v>
      </c>
      <c r="AH175" s="20"/>
      <c r="AI175" s="35"/>
      <c r="AL175" s="33"/>
      <c r="AQ175" s="30"/>
      <c r="AR175" s="30"/>
      <c r="AS175" s="30"/>
    </row>
    <row r="176" spans="1:45" x14ac:dyDescent="0.25">
      <c r="A176" s="18">
        <v>173</v>
      </c>
      <c r="B176" s="20" t="s">
        <v>491</v>
      </c>
      <c r="C176" s="20">
        <v>299</v>
      </c>
      <c r="D176" s="20" t="s">
        <v>293</v>
      </c>
      <c r="E176" s="20" t="s">
        <v>492</v>
      </c>
      <c r="F176" s="20" t="s">
        <v>448</v>
      </c>
      <c r="G176" s="18" t="s">
        <v>35</v>
      </c>
      <c r="H176" s="20" t="s">
        <v>44</v>
      </c>
      <c r="I176" s="20" t="s">
        <v>449</v>
      </c>
      <c r="J176" s="20" t="s">
        <v>46</v>
      </c>
      <c r="K176" s="21">
        <v>574906.14914400002</v>
      </c>
      <c r="L176" s="21">
        <v>294027.58771200001</v>
      </c>
      <c r="M176" s="22">
        <v>189</v>
      </c>
      <c r="N176" s="22">
        <v>390</v>
      </c>
      <c r="O176" s="23">
        <v>2</v>
      </c>
      <c r="P176" s="23">
        <v>-555</v>
      </c>
      <c r="Q176" s="24">
        <v>852</v>
      </c>
      <c r="R176" s="25">
        <v>849.68709999999999</v>
      </c>
      <c r="S176" s="25">
        <v>2.3128790000000001</v>
      </c>
      <c r="T176" s="26">
        <v>3</v>
      </c>
      <c r="U176" s="18" t="s">
        <v>35</v>
      </c>
      <c r="V176" s="18" t="s">
        <v>35</v>
      </c>
      <c r="W176" s="23">
        <v>313001553</v>
      </c>
      <c r="X176" s="18" t="s">
        <v>35</v>
      </c>
      <c r="Y176" s="18" t="s">
        <v>35</v>
      </c>
      <c r="Z176" s="27">
        <v>41003</v>
      </c>
      <c r="AA176" s="27" t="s">
        <v>47</v>
      </c>
      <c r="AB176" s="24">
        <v>881.416381</v>
      </c>
      <c r="AC176" s="23">
        <v>-999</v>
      </c>
      <c r="AD176" s="23">
        <v>-999</v>
      </c>
      <c r="AE176" s="23">
        <v>-999</v>
      </c>
      <c r="AF176" s="23">
        <v>-999</v>
      </c>
      <c r="AG176" s="23">
        <v>-999</v>
      </c>
      <c r="AH176" s="20"/>
      <c r="AI176" s="32"/>
      <c r="AL176" s="33"/>
      <c r="AQ176" s="30"/>
      <c r="AR176" s="30"/>
      <c r="AS176" s="30"/>
    </row>
    <row r="177" spans="1:45" x14ac:dyDescent="0.25">
      <c r="A177" s="18">
        <v>174</v>
      </c>
      <c r="B177" s="20" t="s">
        <v>493</v>
      </c>
      <c r="C177" s="20">
        <v>300</v>
      </c>
      <c r="D177" s="20" t="s">
        <v>293</v>
      </c>
      <c r="E177" s="20" t="s">
        <v>494</v>
      </c>
      <c r="F177" s="20" t="s">
        <v>448</v>
      </c>
      <c r="G177" s="18" t="s">
        <v>35</v>
      </c>
      <c r="H177" s="20" t="s">
        <v>44</v>
      </c>
      <c r="I177" s="20" t="s">
        <v>449</v>
      </c>
      <c r="J177" s="20" t="s">
        <v>46</v>
      </c>
      <c r="K177" s="21">
        <v>574598.14874400001</v>
      </c>
      <c r="L177" s="21">
        <v>293508.58951199899</v>
      </c>
      <c r="M177" s="22">
        <v>194</v>
      </c>
      <c r="N177" s="22">
        <v>387</v>
      </c>
      <c r="O177" s="23">
        <v>2</v>
      </c>
      <c r="P177" s="23">
        <v>-555</v>
      </c>
      <c r="Q177" s="24">
        <v>850</v>
      </c>
      <c r="R177" s="25">
        <v>852.98789999999997</v>
      </c>
      <c r="S177" s="25">
        <v>-2.9878680000000002</v>
      </c>
      <c r="T177" s="26">
        <v>3</v>
      </c>
      <c r="U177" s="18" t="s">
        <v>35</v>
      </c>
      <c r="V177" s="18" t="s">
        <v>35</v>
      </c>
      <c r="W177" s="23">
        <v>313178356</v>
      </c>
      <c r="X177" s="18" t="s">
        <v>35</v>
      </c>
      <c r="Y177" s="18" t="s">
        <v>35</v>
      </c>
      <c r="Z177" s="27">
        <v>41220</v>
      </c>
      <c r="AA177" s="27" t="s">
        <v>47</v>
      </c>
      <c r="AB177" s="24">
        <v>878.66485499999999</v>
      </c>
      <c r="AC177" s="23">
        <v>-999</v>
      </c>
      <c r="AD177" s="23">
        <v>-999</v>
      </c>
      <c r="AE177" s="23">
        <v>-999</v>
      </c>
      <c r="AF177" s="23">
        <v>-999</v>
      </c>
      <c r="AG177" s="23">
        <v>-999</v>
      </c>
      <c r="AH177" s="20"/>
      <c r="AI177" s="32"/>
      <c r="AL177" s="33"/>
      <c r="AQ177" s="30"/>
      <c r="AR177" s="30"/>
      <c r="AS177" s="30"/>
    </row>
    <row r="178" spans="1:45" x14ac:dyDescent="0.25">
      <c r="A178" s="18">
        <v>175</v>
      </c>
      <c r="B178" s="20" t="s">
        <v>495</v>
      </c>
      <c r="C178" s="20">
        <v>301</v>
      </c>
      <c r="D178" s="20" t="s">
        <v>293</v>
      </c>
      <c r="E178" s="20" t="s">
        <v>496</v>
      </c>
      <c r="F178" s="20" t="s">
        <v>448</v>
      </c>
      <c r="G178" s="18" t="s">
        <v>35</v>
      </c>
      <c r="H178" s="20" t="s">
        <v>44</v>
      </c>
      <c r="I178" s="20" t="s">
        <v>449</v>
      </c>
      <c r="J178" s="20" t="s">
        <v>46</v>
      </c>
      <c r="K178" s="21">
        <v>597125.19436800003</v>
      </c>
      <c r="L178" s="21">
        <v>266871.532295999</v>
      </c>
      <c r="M178" s="22">
        <v>437</v>
      </c>
      <c r="N178" s="22">
        <v>592</v>
      </c>
      <c r="O178" s="23">
        <v>2</v>
      </c>
      <c r="P178" s="23">
        <v>-555</v>
      </c>
      <c r="Q178" s="24">
        <v>840</v>
      </c>
      <c r="R178" s="25">
        <v>834.77869999999996</v>
      </c>
      <c r="S178" s="25">
        <v>5.2213500000000002</v>
      </c>
      <c r="T178" s="26">
        <v>3</v>
      </c>
      <c r="U178" s="18" t="s">
        <v>35</v>
      </c>
      <c r="V178" s="18" t="s">
        <v>35</v>
      </c>
      <c r="W178" s="23">
        <v>313211037</v>
      </c>
      <c r="X178" s="18" t="s">
        <v>35</v>
      </c>
      <c r="Y178" s="18" t="s">
        <v>35</v>
      </c>
      <c r="Z178" s="27">
        <v>38473</v>
      </c>
      <c r="AA178" s="27" t="s">
        <v>47</v>
      </c>
      <c r="AB178" s="24">
        <v>848.61102200000005</v>
      </c>
      <c r="AC178" s="23">
        <v>-999</v>
      </c>
      <c r="AD178" s="23">
        <v>-999</v>
      </c>
      <c r="AE178" s="23">
        <v>-999</v>
      </c>
      <c r="AF178" s="23">
        <v>-999</v>
      </c>
      <c r="AG178" s="23">
        <v>-999</v>
      </c>
      <c r="AH178" s="20"/>
      <c r="AI178" s="32"/>
      <c r="AL178" s="33"/>
      <c r="AQ178" s="30"/>
      <c r="AR178" s="30"/>
      <c r="AS178" s="30"/>
    </row>
    <row r="179" spans="1:45" x14ac:dyDescent="0.25">
      <c r="A179" s="18">
        <v>176</v>
      </c>
      <c r="B179" s="20" t="s">
        <v>497</v>
      </c>
      <c r="C179" s="20">
        <v>302</v>
      </c>
      <c r="D179" s="20" t="s">
        <v>293</v>
      </c>
      <c r="E179" s="20" t="s">
        <v>498</v>
      </c>
      <c r="F179" s="20" t="s">
        <v>448</v>
      </c>
      <c r="G179" s="18" t="s">
        <v>35</v>
      </c>
      <c r="H179" s="20" t="s">
        <v>44</v>
      </c>
      <c r="I179" s="20" t="s">
        <v>449</v>
      </c>
      <c r="J179" s="20" t="s">
        <v>46</v>
      </c>
      <c r="K179" s="21">
        <v>596845.19594400004</v>
      </c>
      <c r="L179" s="21">
        <v>264137.52811200003</v>
      </c>
      <c r="M179" s="22">
        <v>462</v>
      </c>
      <c r="N179" s="22">
        <v>590</v>
      </c>
      <c r="O179" s="23">
        <v>2</v>
      </c>
      <c r="P179" s="23">
        <v>-555</v>
      </c>
      <c r="Q179" s="24">
        <v>804</v>
      </c>
      <c r="R179" s="25">
        <v>829.79970000000003</v>
      </c>
      <c r="S179" s="25">
        <v>-25.799669999999999</v>
      </c>
      <c r="T179" s="26">
        <v>3</v>
      </c>
      <c r="U179" s="18" t="s">
        <v>35</v>
      </c>
      <c r="V179" s="18" t="s">
        <v>35</v>
      </c>
      <c r="W179" s="23">
        <v>354001598</v>
      </c>
      <c r="X179" s="18" t="s">
        <v>35</v>
      </c>
      <c r="Y179" s="18" t="s">
        <v>35</v>
      </c>
      <c r="Z179" s="27">
        <v>37012</v>
      </c>
      <c r="AA179" s="27" t="s">
        <v>47</v>
      </c>
      <c r="AB179" s="24">
        <v>835</v>
      </c>
      <c r="AC179" s="23">
        <v>-999</v>
      </c>
      <c r="AD179" s="23">
        <v>-999</v>
      </c>
      <c r="AE179" s="23">
        <v>-999</v>
      </c>
      <c r="AF179" s="23">
        <v>-999</v>
      </c>
      <c r="AG179" s="23">
        <v>-999</v>
      </c>
      <c r="AH179" s="20"/>
      <c r="AL179" s="33"/>
      <c r="AQ179" s="30"/>
      <c r="AR179" s="30"/>
      <c r="AS179" s="30"/>
    </row>
    <row r="180" spans="1:45" x14ac:dyDescent="0.25">
      <c r="A180" s="18">
        <v>177</v>
      </c>
      <c r="B180" s="20" t="s">
        <v>499</v>
      </c>
      <c r="C180" s="20">
        <v>303</v>
      </c>
      <c r="D180" s="20" t="s">
        <v>293</v>
      </c>
      <c r="E180" s="20" t="s">
        <v>500</v>
      </c>
      <c r="F180" s="20" t="s">
        <v>448</v>
      </c>
      <c r="G180" s="18" t="s">
        <v>35</v>
      </c>
      <c r="H180" s="20" t="s">
        <v>44</v>
      </c>
      <c r="I180" s="20" t="s">
        <v>449</v>
      </c>
      <c r="J180" s="20" t="s">
        <v>46</v>
      </c>
      <c r="K180" s="21">
        <v>596509.19051999901</v>
      </c>
      <c r="L180" s="21">
        <v>263429.52648</v>
      </c>
      <c r="M180" s="22">
        <v>468</v>
      </c>
      <c r="N180" s="22">
        <v>586</v>
      </c>
      <c r="O180" s="23">
        <v>2</v>
      </c>
      <c r="P180" s="23">
        <v>-555</v>
      </c>
      <c r="Q180" s="24">
        <v>806.75</v>
      </c>
      <c r="R180" s="25">
        <v>822.62390000000005</v>
      </c>
      <c r="S180" s="25">
        <v>-15.87388</v>
      </c>
      <c r="T180" s="26">
        <v>3</v>
      </c>
      <c r="U180" s="18" t="s">
        <v>35</v>
      </c>
      <c r="V180" s="18" t="s">
        <v>35</v>
      </c>
      <c r="W180" s="23">
        <v>354001536</v>
      </c>
      <c r="X180" s="18" t="s">
        <v>35</v>
      </c>
      <c r="Y180" s="18" t="s">
        <v>35</v>
      </c>
      <c r="Z180" s="27">
        <v>39753</v>
      </c>
      <c r="AA180" s="27" t="s">
        <v>47</v>
      </c>
      <c r="AB180" s="24">
        <v>817</v>
      </c>
      <c r="AC180" s="23">
        <v>-999</v>
      </c>
      <c r="AD180" s="23">
        <v>-999</v>
      </c>
      <c r="AE180" s="23">
        <v>-999</v>
      </c>
      <c r="AF180" s="23">
        <v>-999</v>
      </c>
      <c r="AG180" s="23">
        <v>-999</v>
      </c>
      <c r="AH180" s="20"/>
      <c r="AL180" s="33"/>
      <c r="AQ180" s="30"/>
      <c r="AR180" s="30"/>
      <c r="AS180" s="30"/>
    </row>
    <row r="181" spans="1:45" x14ac:dyDescent="0.25">
      <c r="A181" s="18">
        <v>178</v>
      </c>
      <c r="B181" s="20" t="s">
        <v>501</v>
      </c>
      <c r="C181" s="20">
        <v>304</v>
      </c>
      <c r="D181" s="20" t="s">
        <v>293</v>
      </c>
      <c r="E181" s="20" t="s">
        <v>502</v>
      </c>
      <c r="F181" s="20" t="s">
        <v>448</v>
      </c>
      <c r="G181" s="18" t="s">
        <v>35</v>
      </c>
      <c r="H181" s="20" t="s">
        <v>44</v>
      </c>
      <c r="I181" s="20" t="s">
        <v>449</v>
      </c>
      <c r="J181" s="20" t="s">
        <v>46</v>
      </c>
      <c r="K181" s="21">
        <v>596066.19115199905</v>
      </c>
      <c r="L181" s="21">
        <v>262840.52486399899</v>
      </c>
      <c r="M181" s="22">
        <v>472</v>
      </c>
      <c r="N181" s="22">
        <v>582</v>
      </c>
      <c r="O181" s="23">
        <v>2</v>
      </c>
      <c r="P181" s="23">
        <v>-555</v>
      </c>
      <c r="Q181" s="24">
        <v>813</v>
      </c>
      <c r="R181" s="25">
        <v>820.56960000000004</v>
      </c>
      <c r="S181" s="25">
        <v>-7.5695680000000003</v>
      </c>
      <c r="T181" s="26">
        <v>3</v>
      </c>
      <c r="U181" s="18" t="s">
        <v>35</v>
      </c>
      <c r="V181" s="18" t="s">
        <v>35</v>
      </c>
      <c r="W181" s="23">
        <v>354099115</v>
      </c>
      <c r="X181" s="18" t="s">
        <v>35</v>
      </c>
      <c r="Y181" s="18" t="s">
        <v>35</v>
      </c>
      <c r="Z181" s="27">
        <v>37316</v>
      </c>
      <c r="AA181" s="27" t="s">
        <v>47</v>
      </c>
      <c r="AB181" s="24">
        <v>819</v>
      </c>
      <c r="AC181" s="23">
        <v>-999</v>
      </c>
      <c r="AD181" s="23">
        <v>-999</v>
      </c>
      <c r="AE181" s="23">
        <v>-999</v>
      </c>
      <c r="AF181" s="23">
        <v>-999</v>
      </c>
      <c r="AG181" s="23">
        <v>-999</v>
      </c>
      <c r="AH181" s="20"/>
      <c r="AL181" s="33"/>
      <c r="AQ181" s="30"/>
      <c r="AR181" s="30"/>
      <c r="AS181" s="30"/>
    </row>
    <row r="182" spans="1:45" x14ac:dyDescent="0.25">
      <c r="A182" s="18">
        <v>179</v>
      </c>
      <c r="B182" s="20" t="s">
        <v>503</v>
      </c>
      <c r="C182" s="20">
        <v>305</v>
      </c>
      <c r="D182" s="20" t="s">
        <v>293</v>
      </c>
      <c r="E182" s="20" t="s">
        <v>504</v>
      </c>
      <c r="F182" s="20" t="s">
        <v>448</v>
      </c>
      <c r="G182" s="18" t="s">
        <v>35</v>
      </c>
      <c r="H182" s="20" t="s">
        <v>44</v>
      </c>
      <c r="I182" s="20" t="s">
        <v>449</v>
      </c>
      <c r="J182" s="20" t="s">
        <v>46</v>
      </c>
      <c r="K182" s="21">
        <v>594935.18807999894</v>
      </c>
      <c r="L182" s="21">
        <v>261462.524064</v>
      </c>
      <c r="M182" s="22">
        <v>475</v>
      </c>
      <c r="N182" s="22">
        <v>572</v>
      </c>
      <c r="O182" s="23">
        <v>3</v>
      </c>
      <c r="P182" s="23">
        <v>-555</v>
      </c>
      <c r="Q182" s="24">
        <v>813.2</v>
      </c>
      <c r="R182" s="25">
        <v>811.58420000000001</v>
      </c>
      <c r="S182" s="25">
        <v>1.6158300000000001</v>
      </c>
      <c r="T182" s="26">
        <v>3</v>
      </c>
      <c r="U182" s="18" t="s">
        <v>35</v>
      </c>
      <c r="V182" s="18" t="s">
        <v>35</v>
      </c>
      <c r="W182" s="23">
        <v>254193904</v>
      </c>
      <c r="X182" s="18" t="s">
        <v>35</v>
      </c>
      <c r="Y182" s="18" t="s">
        <v>35</v>
      </c>
      <c r="Z182" s="27">
        <v>38718</v>
      </c>
      <c r="AA182" s="27" t="s">
        <v>47</v>
      </c>
      <c r="AB182" s="24">
        <v>910</v>
      </c>
      <c r="AC182" s="23">
        <v>-999</v>
      </c>
      <c r="AD182" s="23">
        <v>-999</v>
      </c>
      <c r="AE182" s="23">
        <v>-999</v>
      </c>
      <c r="AF182" s="23">
        <v>-999</v>
      </c>
      <c r="AG182" s="23">
        <v>-999</v>
      </c>
      <c r="AH182" s="20"/>
      <c r="AL182" s="33"/>
      <c r="AQ182" s="30"/>
      <c r="AR182" s="30"/>
      <c r="AS182" s="30"/>
    </row>
    <row r="183" spans="1:45" x14ac:dyDescent="0.25">
      <c r="A183" s="18">
        <v>180</v>
      </c>
      <c r="B183" s="20" t="s">
        <v>505</v>
      </c>
      <c r="C183" s="20">
        <v>306</v>
      </c>
      <c r="D183" s="20" t="s">
        <v>293</v>
      </c>
      <c r="E183" s="20" t="s">
        <v>506</v>
      </c>
      <c r="F183" s="20" t="s">
        <v>448</v>
      </c>
      <c r="G183" s="18" t="s">
        <v>35</v>
      </c>
      <c r="H183" s="20" t="s">
        <v>44</v>
      </c>
      <c r="I183" s="20" t="s">
        <v>449</v>
      </c>
      <c r="J183" s="20" t="s">
        <v>46</v>
      </c>
      <c r="K183" s="21">
        <v>597139.19383200002</v>
      </c>
      <c r="L183" s="21">
        <v>283561.56647999899</v>
      </c>
      <c r="M183" s="22">
        <v>285</v>
      </c>
      <c r="N183" s="22">
        <v>592</v>
      </c>
      <c r="O183" s="23">
        <v>2</v>
      </c>
      <c r="P183" s="23">
        <v>-555</v>
      </c>
      <c r="Q183" s="24">
        <v>876.3</v>
      </c>
      <c r="R183" s="25">
        <v>854.53729999999996</v>
      </c>
      <c r="S183" s="25">
        <v>21.762740000000001</v>
      </c>
      <c r="T183" s="26">
        <v>3</v>
      </c>
      <c r="U183" s="18" t="s">
        <v>35</v>
      </c>
      <c r="V183" s="18" t="s">
        <v>35</v>
      </c>
      <c r="W183" s="23">
        <v>313002593</v>
      </c>
      <c r="X183" s="18" t="s">
        <v>35</v>
      </c>
      <c r="Y183" s="18" t="s">
        <v>35</v>
      </c>
      <c r="Z183" s="27">
        <v>39387</v>
      </c>
      <c r="AA183" s="27" t="s">
        <v>47</v>
      </c>
      <c r="AB183" s="24">
        <v>884.32806300000004</v>
      </c>
      <c r="AC183" s="23">
        <v>-999</v>
      </c>
      <c r="AD183" s="23">
        <v>-999</v>
      </c>
      <c r="AE183" s="23">
        <v>-999</v>
      </c>
      <c r="AF183" s="23">
        <v>-999</v>
      </c>
      <c r="AG183" s="23">
        <v>-999</v>
      </c>
      <c r="AH183" s="20"/>
      <c r="AL183" s="33"/>
      <c r="AQ183" s="30"/>
      <c r="AR183" s="30"/>
      <c r="AS183" s="30"/>
    </row>
    <row r="184" spans="1:45" x14ac:dyDescent="0.25">
      <c r="A184" s="18">
        <v>181</v>
      </c>
      <c r="B184" s="20" t="s">
        <v>507</v>
      </c>
      <c r="C184" s="20">
        <v>307</v>
      </c>
      <c r="D184" s="20" t="s">
        <v>293</v>
      </c>
      <c r="E184" s="20" t="s">
        <v>508</v>
      </c>
      <c r="F184" s="20" t="s">
        <v>448</v>
      </c>
      <c r="G184" s="18" t="s">
        <v>35</v>
      </c>
      <c r="H184" s="20" t="s">
        <v>44</v>
      </c>
      <c r="I184" s="20" t="s">
        <v>449</v>
      </c>
      <c r="J184" s="20" t="s">
        <v>46</v>
      </c>
      <c r="K184" s="21">
        <v>599653.19642399903</v>
      </c>
      <c r="L184" s="21">
        <v>281887.56525599898</v>
      </c>
      <c r="M184" s="22">
        <v>300</v>
      </c>
      <c r="N184" s="22">
        <v>615</v>
      </c>
      <c r="O184" s="23">
        <v>2</v>
      </c>
      <c r="P184" s="23">
        <v>-555</v>
      </c>
      <c r="Q184" s="24">
        <v>842</v>
      </c>
      <c r="R184" s="25">
        <v>831.24419999999998</v>
      </c>
      <c r="S184" s="25">
        <v>10.75583</v>
      </c>
      <c r="T184" s="26">
        <v>3</v>
      </c>
      <c r="U184" s="18" t="s">
        <v>35</v>
      </c>
      <c r="V184" s="18" t="s">
        <v>35</v>
      </c>
      <c r="W184" s="23">
        <v>313001809</v>
      </c>
      <c r="X184" s="18" t="s">
        <v>35</v>
      </c>
      <c r="Y184" s="18" t="s">
        <v>35</v>
      </c>
      <c r="Z184" s="27">
        <v>37926</v>
      </c>
      <c r="AA184" s="27" t="s">
        <v>47</v>
      </c>
      <c r="AB184" s="24">
        <v>852.43481399999996</v>
      </c>
      <c r="AC184" s="23">
        <v>-999</v>
      </c>
      <c r="AD184" s="23">
        <v>-999</v>
      </c>
      <c r="AE184" s="23">
        <v>-999</v>
      </c>
      <c r="AF184" s="23">
        <v>-999</v>
      </c>
      <c r="AG184" s="23">
        <v>-999</v>
      </c>
      <c r="AH184" s="20"/>
      <c r="AL184" s="33"/>
      <c r="AQ184" s="30"/>
      <c r="AR184" s="30"/>
      <c r="AS184" s="30"/>
    </row>
    <row r="185" spans="1:45" x14ac:dyDescent="0.25">
      <c r="A185" s="18">
        <v>182</v>
      </c>
      <c r="B185" s="20" t="s">
        <v>509</v>
      </c>
      <c r="C185" s="20">
        <v>308</v>
      </c>
      <c r="D185" s="20" t="s">
        <v>293</v>
      </c>
      <c r="E185" s="20" t="s">
        <v>510</v>
      </c>
      <c r="F185" s="20" t="s">
        <v>448</v>
      </c>
      <c r="G185" s="18" t="s">
        <v>35</v>
      </c>
      <c r="H185" s="20" t="s">
        <v>44</v>
      </c>
      <c r="I185" s="20" t="s">
        <v>449</v>
      </c>
      <c r="J185" s="20" t="s">
        <v>46</v>
      </c>
      <c r="K185" s="21">
        <v>600190.202208</v>
      </c>
      <c r="L185" s="21">
        <v>281688.56438400003</v>
      </c>
      <c r="M185" s="22">
        <v>302</v>
      </c>
      <c r="N185" s="22">
        <v>620</v>
      </c>
      <c r="O185" s="23">
        <v>2</v>
      </c>
      <c r="P185" s="23">
        <v>-555</v>
      </c>
      <c r="Q185" s="24">
        <v>842</v>
      </c>
      <c r="R185" s="25">
        <v>825.76469999999995</v>
      </c>
      <c r="S185" s="25">
        <v>16.235340000000001</v>
      </c>
      <c r="T185" s="26">
        <v>3</v>
      </c>
      <c r="U185" s="18" t="s">
        <v>35</v>
      </c>
      <c r="V185" s="18" t="s">
        <v>35</v>
      </c>
      <c r="W185" s="23">
        <v>313526036</v>
      </c>
      <c r="X185" s="18" t="s">
        <v>35</v>
      </c>
      <c r="Y185" s="18" t="s">
        <v>35</v>
      </c>
      <c r="Z185" s="27">
        <v>40118</v>
      </c>
      <c r="AA185" s="27" t="s">
        <v>47</v>
      </c>
      <c r="AB185" s="24">
        <v>852.323669</v>
      </c>
      <c r="AC185" s="23">
        <v>-999</v>
      </c>
      <c r="AD185" s="23">
        <v>-999</v>
      </c>
      <c r="AE185" s="23">
        <v>-999</v>
      </c>
      <c r="AF185" s="23">
        <v>-999</v>
      </c>
      <c r="AG185" s="23">
        <v>-999</v>
      </c>
      <c r="AH185" s="20"/>
      <c r="AL185" s="33"/>
      <c r="AQ185" s="30"/>
      <c r="AR185" s="30"/>
      <c r="AS185" s="30"/>
    </row>
    <row r="186" spans="1:45" x14ac:dyDescent="0.25">
      <c r="A186" s="18">
        <v>183</v>
      </c>
      <c r="B186" s="20" t="s">
        <v>511</v>
      </c>
      <c r="C186" s="20">
        <v>309</v>
      </c>
      <c r="D186" s="20" t="s">
        <v>293</v>
      </c>
      <c r="E186" s="20" t="s">
        <v>512</v>
      </c>
      <c r="F186" s="20" t="s">
        <v>448</v>
      </c>
      <c r="G186" s="18" t="s">
        <v>35</v>
      </c>
      <c r="H186" s="20" t="s">
        <v>44</v>
      </c>
      <c r="I186" s="20" t="s">
        <v>449</v>
      </c>
      <c r="J186" s="20" t="s">
        <v>46</v>
      </c>
      <c r="K186" s="21">
        <v>602817.20635200001</v>
      </c>
      <c r="L186" s="21">
        <v>279911.56209600001</v>
      </c>
      <c r="M186" s="22">
        <v>318</v>
      </c>
      <c r="N186" s="22">
        <v>632</v>
      </c>
      <c r="O186" s="23">
        <v>2</v>
      </c>
      <c r="P186" s="23">
        <v>-555</v>
      </c>
      <c r="Q186" s="24">
        <v>841.3</v>
      </c>
      <c r="R186" s="25">
        <v>842.18409999999994</v>
      </c>
      <c r="S186" s="25">
        <v>-0.88406499999999999</v>
      </c>
      <c r="T186" s="26">
        <v>3</v>
      </c>
      <c r="U186" s="18" t="s">
        <v>35</v>
      </c>
      <c r="V186" s="18" t="s">
        <v>35</v>
      </c>
      <c r="W186" s="23">
        <v>328000754</v>
      </c>
      <c r="X186" s="18" t="s">
        <v>35</v>
      </c>
      <c r="Y186" s="18" t="s">
        <v>35</v>
      </c>
      <c r="Z186" s="27">
        <v>36586</v>
      </c>
      <c r="AA186" s="27" t="s">
        <v>47</v>
      </c>
      <c r="AB186" s="24">
        <v>850</v>
      </c>
      <c r="AC186" s="23">
        <v>-999</v>
      </c>
      <c r="AD186" s="23">
        <v>-999</v>
      </c>
      <c r="AE186" s="23">
        <v>-999</v>
      </c>
      <c r="AF186" s="23">
        <v>-999</v>
      </c>
      <c r="AG186" s="23">
        <v>-999</v>
      </c>
      <c r="AH186" s="20"/>
      <c r="AL186" s="33"/>
      <c r="AQ186" s="30"/>
      <c r="AR186" s="30"/>
      <c r="AS186" s="30"/>
    </row>
    <row r="187" spans="1:45" x14ac:dyDescent="0.25">
      <c r="A187" s="18">
        <v>184</v>
      </c>
      <c r="B187" s="20" t="s">
        <v>513</v>
      </c>
      <c r="C187" s="20">
        <v>310</v>
      </c>
      <c r="D187" s="20" t="s">
        <v>293</v>
      </c>
      <c r="E187" s="20" t="s">
        <v>514</v>
      </c>
      <c r="F187" s="20" t="s">
        <v>448</v>
      </c>
      <c r="G187" s="18" t="s">
        <v>35</v>
      </c>
      <c r="H187" s="20" t="s">
        <v>44</v>
      </c>
      <c r="I187" s="20" t="s">
        <v>449</v>
      </c>
      <c r="J187" s="20" t="s">
        <v>46</v>
      </c>
      <c r="K187" s="21">
        <v>606683.21335199894</v>
      </c>
      <c r="L187" s="21">
        <v>285442.56957599899</v>
      </c>
      <c r="M187" s="22">
        <v>267</v>
      </c>
      <c r="N187" s="22">
        <v>635</v>
      </c>
      <c r="O187" s="23">
        <v>2</v>
      </c>
      <c r="P187" s="23">
        <v>-555</v>
      </c>
      <c r="Q187" s="24">
        <v>837.7</v>
      </c>
      <c r="R187" s="25">
        <v>834.81870000000004</v>
      </c>
      <c r="S187" s="25">
        <v>2.88131</v>
      </c>
      <c r="T187" s="26">
        <v>3</v>
      </c>
      <c r="U187" s="18" t="s">
        <v>35</v>
      </c>
      <c r="V187" s="18" t="s">
        <v>35</v>
      </c>
      <c r="W187" s="23">
        <v>228101574</v>
      </c>
      <c r="X187" s="18" t="s">
        <v>35</v>
      </c>
      <c r="Y187" s="18" t="s">
        <v>35</v>
      </c>
      <c r="Z187" s="27">
        <v>36617</v>
      </c>
      <c r="AA187" s="27" t="s">
        <v>47</v>
      </c>
      <c r="AB187" s="24">
        <v>859</v>
      </c>
      <c r="AC187" s="23">
        <v>-999</v>
      </c>
      <c r="AD187" s="23">
        <v>-999</v>
      </c>
      <c r="AE187" s="23">
        <v>-999</v>
      </c>
      <c r="AF187" s="23">
        <v>-999</v>
      </c>
      <c r="AG187" s="23">
        <v>-999</v>
      </c>
      <c r="AH187" s="20"/>
      <c r="AL187" s="33"/>
      <c r="AQ187" s="30"/>
      <c r="AR187" s="30"/>
      <c r="AS187" s="30"/>
    </row>
    <row r="188" spans="1:45" x14ac:dyDescent="0.25">
      <c r="A188" s="18">
        <v>185</v>
      </c>
      <c r="B188" s="20" t="s">
        <v>515</v>
      </c>
      <c r="C188" s="20">
        <v>311</v>
      </c>
      <c r="D188" s="20" t="s">
        <v>293</v>
      </c>
      <c r="E188" s="20" t="s">
        <v>516</v>
      </c>
      <c r="F188" s="20" t="s">
        <v>448</v>
      </c>
      <c r="G188" s="18" t="s">
        <v>35</v>
      </c>
      <c r="H188" s="20" t="s">
        <v>44</v>
      </c>
      <c r="I188" s="20" t="s">
        <v>449</v>
      </c>
      <c r="J188" s="20" t="s">
        <v>46</v>
      </c>
      <c r="K188" s="21">
        <v>585208.16968799895</v>
      </c>
      <c r="L188" s="21">
        <v>281037.560352</v>
      </c>
      <c r="M188" s="22">
        <v>308</v>
      </c>
      <c r="N188" s="22">
        <v>483</v>
      </c>
      <c r="O188" s="23">
        <v>2</v>
      </c>
      <c r="P188" s="23">
        <v>-555</v>
      </c>
      <c r="Q188" s="24">
        <v>863</v>
      </c>
      <c r="R188" s="25">
        <v>870.53219999999999</v>
      </c>
      <c r="S188" s="25">
        <v>-7.5321879999999997</v>
      </c>
      <c r="T188" s="26">
        <v>3</v>
      </c>
      <c r="U188" s="18" t="s">
        <v>35</v>
      </c>
      <c r="V188" s="18" t="s">
        <v>35</v>
      </c>
      <c r="W188" s="23">
        <v>313000235</v>
      </c>
      <c r="X188" s="18" t="s">
        <v>35</v>
      </c>
      <c r="Y188" s="18" t="s">
        <v>35</v>
      </c>
      <c r="Z188" s="27">
        <v>37469</v>
      </c>
      <c r="AA188" s="27" t="s">
        <v>47</v>
      </c>
      <c r="AB188" s="24">
        <v>882.49932799999999</v>
      </c>
      <c r="AC188" s="23">
        <v>-999</v>
      </c>
      <c r="AD188" s="23">
        <v>-999</v>
      </c>
      <c r="AE188" s="23">
        <v>-999</v>
      </c>
      <c r="AF188" s="23">
        <v>-999</v>
      </c>
      <c r="AG188" s="23">
        <v>-999</v>
      </c>
      <c r="AH188" s="20"/>
      <c r="AL188" s="33"/>
      <c r="AQ188" s="30"/>
      <c r="AR188" s="30"/>
      <c r="AS188" s="30"/>
    </row>
    <row r="189" spans="1:45" x14ac:dyDescent="0.25">
      <c r="A189" s="18">
        <v>186</v>
      </c>
      <c r="B189" s="20" t="s">
        <v>517</v>
      </c>
      <c r="C189" s="20">
        <v>312</v>
      </c>
      <c r="D189" s="20" t="s">
        <v>293</v>
      </c>
      <c r="E189" s="20" t="s">
        <v>518</v>
      </c>
      <c r="F189" s="20" t="s">
        <v>448</v>
      </c>
      <c r="G189" s="18" t="s">
        <v>35</v>
      </c>
      <c r="H189" s="20" t="s">
        <v>44</v>
      </c>
      <c r="I189" s="20" t="s">
        <v>449</v>
      </c>
      <c r="J189" s="20" t="s">
        <v>46</v>
      </c>
      <c r="K189" s="21">
        <v>588340.17561599903</v>
      </c>
      <c r="L189" s="21">
        <v>284432.56905599899</v>
      </c>
      <c r="M189" s="22">
        <v>277</v>
      </c>
      <c r="N189" s="22">
        <v>512</v>
      </c>
      <c r="O189" s="23">
        <v>2</v>
      </c>
      <c r="P189" s="23">
        <v>-555</v>
      </c>
      <c r="Q189" s="24">
        <v>918.5</v>
      </c>
      <c r="R189" s="25">
        <v>881.13080000000002</v>
      </c>
      <c r="S189" s="25">
        <v>37.369169999999997</v>
      </c>
      <c r="T189" s="26">
        <v>3</v>
      </c>
      <c r="U189" s="18" t="s">
        <v>35</v>
      </c>
      <c r="V189" s="18" t="s">
        <v>35</v>
      </c>
      <c r="W189" s="23">
        <v>313000781</v>
      </c>
      <c r="X189" s="18" t="s">
        <v>35</v>
      </c>
      <c r="Y189" s="18" t="s">
        <v>35</v>
      </c>
      <c r="Z189" s="27">
        <v>33451</v>
      </c>
      <c r="AA189" s="27" t="s">
        <v>47</v>
      </c>
      <c r="AB189" s="24">
        <v>922.88635199999999</v>
      </c>
      <c r="AC189" s="23">
        <v>-999</v>
      </c>
      <c r="AD189" s="23">
        <v>-999</v>
      </c>
      <c r="AE189" s="23">
        <v>-999</v>
      </c>
      <c r="AF189" s="23">
        <v>-999</v>
      </c>
      <c r="AG189" s="23">
        <v>-999</v>
      </c>
      <c r="AH189" s="20"/>
      <c r="AL189" s="33"/>
      <c r="AQ189" s="30"/>
      <c r="AR189" s="30"/>
      <c r="AS189" s="30"/>
    </row>
    <row r="190" spans="1:45" x14ac:dyDescent="0.25">
      <c r="A190" s="18">
        <v>187</v>
      </c>
      <c r="B190" s="20" t="s">
        <v>519</v>
      </c>
      <c r="C190" s="20">
        <v>313</v>
      </c>
      <c r="D190" s="20" t="s">
        <v>293</v>
      </c>
      <c r="E190" s="20" t="s">
        <v>520</v>
      </c>
      <c r="F190" s="20" t="s">
        <v>448</v>
      </c>
      <c r="G190" s="18" t="s">
        <v>35</v>
      </c>
      <c r="H190" s="20" t="s">
        <v>44</v>
      </c>
      <c r="I190" s="20" t="s">
        <v>449</v>
      </c>
      <c r="J190" s="20" t="s">
        <v>46</v>
      </c>
      <c r="K190" s="21">
        <v>578117.15618399903</v>
      </c>
      <c r="L190" s="21">
        <v>282505.56249600003</v>
      </c>
      <c r="M190" s="22">
        <v>294</v>
      </c>
      <c r="N190" s="22">
        <v>419</v>
      </c>
      <c r="O190" s="23">
        <v>2</v>
      </c>
      <c r="P190" s="23">
        <v>-555</v>
      </c>
      <c r="Q190" s="24">
        <v>855.5</v>
      </c>
      <c r="R190" s="25">
        <v>850.47149999999999</v>
      </c>
      <c r="S190" s="25">
        <v>5.0285219999999997</v>
      </c>
      <c r="T190" s="26">
        <v>3</v>
      </c>
      <c r="U190" s="18" t="s">
        <v>35</v>
      </c>
      <c r="V190" s="18" t="s">
        <v>35</v>
      </c>
      <c r="W190" s="23">
        <v>313000584</v>
      </c>
      <c r="X190" s="18" t="s">
        <v>35</v>
      </c>
      <c r="Y190" s="18" t="s">
        <v>35</v>
      </c>
      <c r="Z190" s="27">
        <v>35674</v>
      </c>
      <c r="AA190" s="27" t="s">
        <v>47</v>
      </c>
      <c r="AB190" s="24">
        <v>865.48608300000001</v>
      </c>
      <c r="AC190" s="23">
        <v>-999</v>
      </c>
      <c r="AD190" s="23">
        <v>-999</v>
      </c>
      <c r="AE190" s="23">
        <v>-999</v>
      </c>
      <c r="AF190" s="23">
        <v>-999</v>
      </c>
      <c r="AG190" s="23">
        <v>-999</v>
      </c>
      <c r="AH190" s="20"/>
      <c r="AL190" s="33"/>
      <c r="AQ190" s="30"/>
      <c r="AR190" s="30"/>
      <c r="AS190" s="30"/>
    </row>
    <row r="191" spans="1:45" x14ac:dyDescent="0.25">
      <c r="A191" s="18">
        <v>188</v>
      </c>
      <c r="B191" s="20" t="s">
        <v>521</v>
      </c>
      <c r="C191" s="20">
        <v>314</v>
      </c>
      <c r="D191" s="20" t="s">
        <v>293</v>
      </c>
      <c r="E191" s="20" t="s">
        <v>522</v>
      </c>
      <c r="F191" s="20" t="s">
        <v>448</v>
      </c>
      <c r="G191" s="18" t="s">
        <v>35</v>
      </c>
      <c r="H191" s="20" t="s">
        <v>44</v>
      </c>
      <c r="I191" s="20" t="s">
        <v>449</v>
      </c>
      <c r="J191" s="20" t="s">
        <v>46</v>
      </c>
      <c r="K191" s="21">
        <v>577321.15574399906</v>
      </c>
      <c r="L191" s="21">
        <v>283382.56658400001</v>
      </c>
      <c r="M191" s="22">
        <v>286</v>
      </c>
      <c r="N191" s="22">
        <v>412</v>
      </c>
      <c r="O191" s="23">
        <v>2</v>
      </c>
      <c r="P191" s="23">
        <v>-555</v>
      </c>
      <c r="Q191" s="24">
        <v>853.8</v>
      </c>
      <c r="R191" s="25">
        <v>858.76459999999997</v>
      </c>
      <c r="S191" s="25">
        <v>-4.9646150000000002</v>
      </c>
      <c r="T191" s="26">
        <v>3</v>
      </c>
      <c r="U191" s="18" t="s">
        <v>35</v>
      </c>
      <c r="V191" s="18" t="s">
        <v>35</v>
      </c>
      <c r="W191" s="23">
        <v>213000846</v>
      </c>
      <c r="X191" s="18" t="s">
        <v>35</v>
      </c>
      <c r="Y191" s="18" t="s">
        <v>35</v>
      </c>
      <c r="Z191" s="27">
        <v>38108</v>
      </c>
      <c r="AA191" s="27" t="s">
        <v>47</v>
      </c>
      <c r="AB191" s="24">
        <v>878.87133700000004</v>
      </c>
      <c r="AC191" s="23">
        <v>-999</v>
      </c>
      <c r="AD191" s="23">
        <v>-999</v>
      </c>
      <c r="AE191" s="23">
        <v>-999</v>
      </c>
      <c r="AF191" s="23">
        <v>-999</v>
      </c>
      <c r="AG191" s="23">
        <v>-999</v>
      </c>
      <c r="AH191" s="20"/>
      <c r="AL191" s="33"/>
      <c r="AQ191" s="30"/>
      <c r="AR191" s="30"/>
      <c r="AS191" s="30"/>
    </row>
    <row r="192" spans="1:45" x14ac:dyDescent="0.25">
      <c r="A192" s="18">
        <v>189</v>
      </c>
      <c r="B192" s="20" t="s">
        <v>523</v>
      </c>
      <c r="C192" s="20">
        <v>315</v>
      </c>
      <c r="D192" s="20" t="s">
        <v>293</v>
      </c>
      <c r="E192" s="20" t="s">
        <v>524</v>
      </c>
      <c r="F192" s="20" t="s">
        <v>448</v>
      </c>
      <c r="G192" s="18" t="s">
        <v>35</v>
      </c>
      <c r="H192" s="20" t="s">
        <v>44</v>
      </c>
      <c r="I192" s="20" t="s">
        <v>449</v>
      </c>
      <c r="J192" s="20" t="s">
        <v>46</v>
      </c>
      <c r="K192" s="21">
        <v>577136.15433599905</v>
      </c>
      <c r="L192" s="21">
        <v>284906.569632</v>
      </c>
      <c r="M192" s="22">
        <v>272</v>
      </c>
      <c r="N192" s="22">
        <v>410</v>
      </c>
      <c r="O192" s="23">
        <v>2</v>
      </c>
      <c r="P192" s="23">
        <v>-555</v>
      </c>
      <c r="Q192" s="24">
        <v>852.8</v>
      </c>
      <c r="R192" s="25">
        <v>857.43110000000001</v>
      </c>
      <c r="S192" s="25">
        <v>-4.6310919999999998</v>
      </c>
      <c r="T192" s="26">
        <v>3</v>
      </c>
      <c r="U192" s="18" t="s">
        <v>35</v>
      </c>
      <c r="V192" s="18" t="s">
        <v>35</v>
      </c>
      <c r="W192" s="23">
        <v>313215719</v>
      </c>
      <c r="X192" s="18" t="s">
        <v>35</v>
      </c>
      <c r="Y192" s="18" t="s">
        <v>35</v>
      </c>
      <c r="Z192" s="27">
        <v>37987</v>
      </c>
      <c r="AA192" s="27" t="s">
        <v>47</v>
      </c>
      <c r="AB192" s="24">
        <v>863.20684800000004</v>
      </c>
      <c r="AC192" s="23">
        <v>-999</v>
      </c>
      <c r="AD192" s="23">
        <v>-999</v>
      </c>
      <c r="AE192" s="23">
        <v>-999</v>
      </c>
      <c r="AF192" s="23">
        <v>-999</v>
      </c>
      <c r="AG192" s="23">
        <v>-999</v>
      </c>
      <c r="AH192" s="20"/>
      <c r="AL192" s="33"/>
      <c r="AQ192" s="30"/>
      <c r="AR192" s="30"/>
      <c r="AS192" s="30"/>
    </row>
    <row r="193" spans="1:45" x14ac:dyDescent="0.25">
      <c r="A193" s="18">
        <v>190</v>
      </c>
      <c r="B193" s="20" t="s">
        <v>525</v>
      </c>
      <c r="C193" s="20">
        <v>316</v>
      </c>
      <c r="D193" s="20" t="s">
        <v>293</v>
      </c>
      <c r="E193" s="20" t="s">
        <v>526</v>
      </c>
      <c r="F193" s="20" t="s">
        <v>448</v>
      </c>
      <c r="G193" s="18" t="s">
        <v>35</v>
      </c>
      <c r="H193" s="20" t="s">
        <v>44</v>
      </c>
      <c r="I193" s="20" t="s">
        <v>449</v>
      </c>
      <c r="J193" s="20" t="s">
        <v>46</v>
      </c>
      <c r="K193" s="21">
        <v>579157.15816800005</v>
      </c>
      <c r="L193" s="21">
        <v>286178.57318399899</v>
      </c>
      <c r="M193" s="22">
        <v>261</v>
      </c>
      <c r="N193" s="22">
        <v>428</v>
      </c>
      <c r="O193" s="23">
        <v>2</v>
      </c>
      <c r="P193" s="23">
        <v>-555</v>
      </c>
      <c r="Q193" s="24">
        <v>870.2</v>
      </c>
      <c r="R193" s="25">
        <v>857.41470000000004</v>
      </c>
      <c r="S193" s="25">
        <v>12.785259999999999</v>
      </c>
      <c r="T193" s="26">
        <v>3</v>
      </c>
      <c r="U193" s="18" t="s">
        <v>35</v>
      </c>
      <c r="V193" s="18" t="s">
        <v>35</v>
      </c>
      <c r="W193" s="23">
        <v>213506749</v>
      </c>
      <c r="X193" s="18" t="s">
        <v>35</v>
      </c>
      <c r="Y193" s="18" t="s">
        <v>35</v>
      </c>
      <c r="Z193" s="27">
        <v>39203</v>
      </c>
      <c r="AA193" s="27" t="s">
        <v>47</v>
      </c>
      <c r="AB193" s="24">
        <v>868.21777299999997</v>
      </c>
      <c r="AC193" s="23">
        <v>-999</v>
      </c>
      <c r="AD193" s="23">
        <v>-999</v>
      </c>
      <c r="AE193" s="23">
        <v>-999</v>
      </c>
      <c r="AF193" s="23">
        <v>-999</v>
      </c>
      <c r="AG193" s="23">
        <v>-999</v>
      </c>
      <c r="AH193" s="20"/>
      <c r="AL193" s="33"/>
      <c r="AQ193" s="30"/>
      <c r="AR193" s="30"/>
      <c r="AS193" s="30"/>
    </row>
    <row r="194" spans="1:45" x14ac:dyDescent="0.25">
      <c r="A194" s="18">
        <v>191</v>
      </c>
      <c r="B194" s="20" t="s">
        <v>527</v>
      </c>
      <c r="C194" s="20">
        <v>317</v>
      </c>
      <c r="D194" s="20" t="s">
        <v>293</v>
      </c>
      <c r="E194" s="20" t="s">
        <v>528</v>
      </c>
      <c r="F194" s="20" t="s">
        <v>448</v>
      </c>
      <c r="G194" s="18" t="s">
        <v>35</v>
      </c>
      <c r="H194" s="20" t="s">
        <v>44</v>
      </c>
      <c r="I194" s="20" t="s">
        <v>449</v>
      </c>
      <c r="J194" s="20" t="s">
        <v>46</v>
      </c>
      <c r="K194" s="21">
        <v>579673.15713599895</v>
      </c>
      <c r="L194" s="21">
        <v>285967.57233599899</v>
      </c>
      <c r="M194" s="22">
        <v>263</v>
      </c>
      <c r="N194" s="22">
        <v>433</v>
      </c>
      <c r="O194" s="23">
        <v>2</v>
      </c>
      <c r="P194" s="23">
        <v>-555</v>
      </c>
      <c r="Q194" s="24">
        <v>860.5</v>
      </c>
      <c r="R194" s="25">
        <v>858.48760000000004</v>
      </c>
      <c r="S194" s="25">
        <v>2.0123790000000001</v>
      </c>
      <c r="T194" s="26">
        <v>3</v>
      </c>
      <c r="U194" s="18" t="s">
        <v>35</v>
      </c>
      <c r="V194" s="18" t="s">
        <v>35</v>
      </c>
      <c r="W194" s="23">
        <v>313002329</v>
      </c>
      <c r="X194" s="18" t="s">
        <v>35</v>
      </c>
      <c r="Y194" s="18" t="s">
        <v>35</v>
      </c>
      <c r="Z194" s="27">
        <v>34790</v>
      </c>
      <c r="AA194" s="27" t="s">
        <v>47</v>
      </c>
      <c r="AB194" s="24">
        <v>864.81604000000004</v>
      </c>
      <c r="AC194" s="23">
        <v>-999</v>
      </c>
      <c r="AD194" s="23">
        <v>-999</v>
      </c>
      <c r="AE194" s="23">
        <v>-999</v>
      </c>
      <c r="AF194" s="23">
        <v>-999</v>
      </c>
      <c r="AG194" s="23">
        <v>-999</v>
      </c>
      <c r="AH194" s="20"/>
      <c r="AL194" s="33"/>
      <c r="AQ194" s="30"/>
      <c r="AR194" s="30"/>
      <c r="AS194" s="30"/>
    </row>
    <row r="195" spans="1:45" x14ac:dyDescent="0.25">
      <c r="A195" s="18">
        <v>192</v>
      </c>
      <c r="B195" s="20" t="s">
        <v>529</v>
      </c>
      <c r="C195" s="20">
        <v>318</v>
      </c>
      <c r="D195" s="20" t="s">
        <v>293</v>
      </c>
      <c r="E195" s="20" t="s">
        <v>530</v>
      </c>
      <c r="F195" s="20" t="s">
        <v>448</v>
      </c>
      <c r="G195" s="18" t="s">
        <v>35</v>
      </c>
      <c r="H195" s="20" t="s">
        <v>44</v>
      </c>
      <c r="I195" s="20" t="s">
        <v>449</v>
      </c>
      <c r="J195" s="20" t="s">
        <v>46</v>
      </c>
      <c r="K195" s="21">
        <v>585093.17169600003</v>
      </c>
      <c r="L195" s="21">
        <v>288447.577536</v>
      </c>
      <c r="M195" s="22">
        <v>240</v>
      </c>
      <c r="N195" s="22">
        <v>482</v>
      </c>
      <c r="O195" s="23">
        <v>2</v>
      </c>
      <c r="P195" s="23">
        <v>-555</v>
      </c>
      <c r="Q195" s="24">
        <v>866</v>
      </c>
      <c r="R195" s="25">
        <v>865.66089999999997</v>
      </c>
      <c r="S195" s="25">
        <v>0.339055</v>
      </c>
      <c r="T195" s="26">
        <v>3</v>
      </c>
      <c r="U195" s="18" t="s">
        <v>35</v>
      </c>
      <c r="V195" s="18" t="s">
        <v>35</v>
      </c>
      <c r="W195" s="23">
        <v>213211066</v>
      </c>
      <c r="X195" s="18" t="s">
        <v>35</v>
      </c>
      <c r="Y195" s="18" t="s">
        <v>35</v>
      </c>
      <c r="Z195" s="27">
        <v>37561</v>
      </c>
      <c r="AA195" s="27" t="s">
        <v>47</v>
      </c>
      <c r="AB195" s="24">
        <v>883.29101500000002</v>
      </c>
      <c r="AC195" s="23">
        <v>-999</v>
      </c>
      <c r="AD195" s="23">
        <v>-999</v>
      </c>
      <c r="AE195" s="23">
        <v>-999</v>
      </c>
      <c r="AF195" s="23">
        <v>-999</v>
      </c>
      <c r="AG195" s="23">
        <v>-999</v>
      </c>
      <c r="AH195" s="20"/>
      <c r="AL195" s="33"/>
      <c r="AQ195" s="30"/>
      <c r="AR195" s="30"/>
      <c r="AS195" s="30"/>
    </row>
    <row r="196" spans="1:45" x14ac:dyDescent="0.25">
      <c r="A196" s="18">
        <v>193</v>
      </c>
      <c r="B196" s="20" t="s">
        <v>531</v>
      </c>
      <c r="C196" s="20">
        <v>319</v>
      </c>
      <c r="D196" s="20" t="s">
        <v>293</v>
      </c>
      <c r="E196" s="20" t="s">
        <v>532</v>
      </c>
      <c r="F196" s="20" t="s">
        <v>448</v>
      </c>
      <c r="G196" s="18" t="s">
        <v>35</v>
      </c>
      <c r="H196" s="20" t="s">
        <v>44</v>
      </c>
      <c r="I196" s="20" t="s">
        <v>449</v>
      </c>
      <c r="J196" s="20" t="s">
        <v>46</v>
      </c>
      <c r="K196" s="21">
        <v>585149.16955200001</v>
      </c>
      <c r="L196" s="21">
        <v>289321.57934400003</v>
      </c>
      <c r="M196" s="22">
        <v>232</v>
      </c>
      <c r="N196" s="22">
        <v>483</v>
      </c>
      <c r="O196" s="23">
        <v>2</v>
      </c>
      <c r="P196" s="23">
        <v>-555</v>
      </c>
      <c r="Q196" s="24">
        <v>868.5</v>
      </c>
      <c r="R196" s="25">
        <v>869.88329999999996</v>
      </c>
      <c r="S196" s="25">
        <v>-1.3833310000000001</v>
      </c>
      <c r="T196" s="26">
        <v>3</v>
      </c>
      <c r="U196" s="18" t="s">
        <v>35</v>
      </c>
      <c r="V196" s="18" t="s">
        <v>35</v>
      </c>
      <c r="W196" s="23">
        <v>313001880</v>
      </c>
      <c r="X196" s="18" t="s">
        <v>35</v>
      </c>
      <c r="Y196" s="18" t="s">
        <v>35</v>
      </c>
      <c r="Z196" s="27">
        <v>37408</v>
      </c>
      <c r="AA196" s="27" t="s">
        <v>47</v>
      </c>
      <c r="AB196" s="24">
        <v>883.68920800000001</v>
      </c>
      <c r="AC196" s="23">
        <v>-999</v>
      </c>
      <c r="AD196" s="23">
        <v>-999</v>
      </c>
      <c r="AE196" s="23">
        <v>-999</v>
      </c>
      <c r="AF196" s="23">
        <v>-999</v>
      </c>
      <c r="AG196" s="23">
        <v>-999</v>
      </c>
      <c r="AH196" s="20"/>
      <c r="AL196" s="33"/>
      <c r="AQ196" s="30"/>
      <c r="AR196" s="30"/>
      <c r="AS196" s="30"/>
    </row>
    <row r="197" spans="1:45" x14ac:dyDescent="0.25">
      <c r="A197" s="18">
        <v>194</v>
      </c>
      <c r="B197" s="20" t="s">
        <v>533</v>
      </c>
      <c r="C197" s="20">
        <v>320</v>
      </c>
      <c r="D197" s="20" t="s">
        <v>293</v>
      </c>
      <c r="E197" s="20" t="s">
        <v>534</v>
      </c>
      <c r="F197" s="20" t="s">
        <v>448</v>
      </c>
      <c r="G197" s="18" t="s">
        <v>35</v>
      </c>
      <c r="H197" s="20" t="s">
        <v>44</v>
      </c>
      <c r="I197" s="20" t="s">
        <v>449</v>
      </c>
      <c r="J197" s="20" t="s">
        <v>46</v>
      </c>
      <c r="K197" s="21">
        <v>585128.17188000004</v>
      </c>
      <c r="L197" s="21">
        <v>290734.583376</v>
      </c>
      <c r="M197" s="22">
        <v>219</v>
      </c>
      <c r="N197" s="22">
        <v>483</v>
      </c>
      <c r="O197" s="23">
        <v>2</v>
      </c>
      <c r="P197" s="23">
        <v>-555</v>
      </c>
      <c r="Q197" s="24">
        <v>880</v>
      </c>
      <c r="R197" s="25">
        <v>878.69460000000004</v>
      </c>
      <c r="S197" s="25">
        <v>1.305417</v>
      </c>
      <c r="T197" s="26">
        <v>3</v>
      </c>
      <c r="U197" s="18" t="s">
        <v>35</v>
      </c>
      <c r="V197" s="18" t="s">
        <v>35</v>
      </c>
      <c r="W197" s="23">
        <v>313002016</v>
      </c>
      <c r="X197" s="18" t="s">
        <v>35</v>
      </c>
      <c r="Y197" s="18" t="s">
        <v>35</v>
      </c>
      <c r="Z197" s="27">
        <v>35125</v>
      </c>
      <c r="AA197" s="27" t="s">
        <v>47</v>
      </c>
      <c r="AB197" s="24">
        <v>911.92968699999994</v>
      </c>
      <c r="AC197" s="23">
        <v>-999</v>
      </c>
      <c r="AD197" s="23">
        <v>-999</v>
      </c>
      <c r="AE197" s="23">
        <v>-999</v>
      </c>
      <c r="AF197" s="23">
        <v>-999</v>
      </c>
      <c r="AG197" s="23">
        <v>-999</v>
      </c>
      <c r="AH197" s="20"/>
      <c r="AL197" s="33"/>
      <c r="AQ197" s="30"/>
      <c r="AR197" s="30"/>
      <c r="AS197" s="30"/>
    </row>
    <row r="198" spans="1:45" x14ac:dyDescent="0.25">
      <c r="A198" s="18">
        <v>195</v>
      </c>
      <c r="B198" s="20" t="s">
        <v>535</v>
      </c>
      <c r="C198" s="20">
        <v>321</v>
      </c>
      <c r="D198" s="20" t="s">
        <v>293</v>
      </c>
      <c r="E198" s="20" t="s">
        <v>536</v>
      </c>
      <c r="F198" s="20" t="s">
        <v>448</v>
      </c>
      <c r="G198" s="18" t="s">
        <v>35</v>
      </c>
      <c r="H198" s="20" t="s">
        <v>44</v>
      </c>
      <c r="I198" s="20" t="s">
        <v>449</v>
      </c>
      <c r="J198" s="20" t="s">
        <v>46</v>
      </c>
      <c r="K198" s="21">
        <v>586429.17410399904</v>
      </c>
      <c r="L198" s="21">
        <v>293918.588183999</v>
      </c>
      <c r="M198" s="22">
        <v>190</v>
      </c>
      <c r="N198" s="22">
        <v>495</v>
      </c>
      <c r="O198" s="23">
        <v>2</v>
      </c>
      <c r="P198" s="23">
        <v>-555</v>
      </c>
      <c r="Q198" s="24">
        <v>900</v>
      </c>
      <c r="R198" s="25">
        <v>884.88409999999999</v>
      </c>
      <c r="S198" s="25">
        <v>15.11594</v>
      </c>
      <c r="T198" s="26">
        <v>3</v>
      </c>
      <c r="U198" s="18" t="s">
        <v>35</v>
      </c>
      <c r="V198" s="18" t="s">
        <v>35</v>
      </c>
      <c r="W198" s="23">
        <v>313001805</v>
      </c>
      <c r="X198" s="18" t="s">
        <v>35</v>
      </c>
      <c r="Y198" s="18" t="s">
        <v>35</v>
      </c>
      <c r="Z198" s="27">
        <v>38565</v>
      </c>
      <c r="AA198" s="27" t="s">
        <v>47</v>
      </c>
      <c r="AB198" s="24">
        <v>933.28454499999998</v>
      </c>
      <c r="AC198" s="23">
        <v>-999</v>
      </c>
      <c r="AD198" s="23">
        <v>-999</v>
      </c>
      <c r="AE198" s="23">
        <v>-999</v>
      </c>
      <c r="AF198" s="23">
        <v>-999</v>
      </c>
      <c r="AG198" s="23">
        <v>-999</v>
      </c>
      <c r="AH198" s="20"/>
      <c r="AL198" s="33"/>
      <c r="AQ198" s="30"/>
      <c r="AR198" s="30"/>
      <c r="AS198" s="30"/>
    </row>
    <row r="199" spans="1:45" x14ac:dyDescent="0.25">
      <c r="A199" s="18">
        <v>196</v>
      </c>
      <c r="B199" s="20" t="s">
        <v>537</v>
      </c>
      <c r="C199" s="20">
        <v>322</v>
      </c>
      <c r="D199" s="20" t="s">
        <v>293</v>
      </c>
      <c r="E199" s="20" t="s">
        <v>538</v>
      </c>
      <c r="F199" s="20" t="s">
        <v>448</v>
      </c>
      <c r="G199" s="18" t="s">
        <v>35</v>
      </c>
      <c r="H199" s="20" t="s">
        <v>44</v>
      </c>
      <c r="I199" s="20" t="s">
        <v>449</v>
      </c>
      <c r="J199" s="20" t="s">
        <v>46</v>
      </c>
      <c r="K199" s="21">
        <v>595709.19110399904</v>
      </c>
      <c r="L199" s="21">
        <v>300100.599695999</v>
      </c>
      <c r="M199" s="22">
        <v>134</v>
      </c>
      <c r="N199" s="22">
        <v>579</v>
      </c>
      <c r="O199" s="23">
        <v>2</v>
      </c>
      <c r="P199" s="23">
        <v>-555</v>
      </c>
      <c r="Q199" s="24">
        <v>856.5</v>
      </c>
      <c r="R199" s="25">
        <v>860.28599999999994</v>
      </c>
      <c r="S199" s="25">
        <v>-3.7860490000000002</v>
      </c>
      <c r="T199" s="26">
        <v>3</v>
      </c>
      <c r="U199" s="18" t="s">
        <v>35</v>
      </c>
      <c r="V199" s="18" t="s">
        <v>35</v>
      </c>
      <c r="W199" s="23">
        <v>313001028</v>
      </c>
      <c r="X199" s="18" t="s">
        <v>35</v>
      </c>
      <c r="Y199" s="18" t="s">
        <v>35</v>
      </c>
      <c r="Z199" s="27">
        <v>35643</v>
      </c>
      <c r="AA199" s="27" t="s">
        <v>47</v>
      </c>
      <c r="AB199" s="24">
        <v>864.68334900000002</v>
      </c>
      <c r="AC199" s="23">
        <v>-999</v>
      </c>
      <c r="AD199" s="23">
        <v>-999</v>
      </c>
      <c r="AE199" s="23">
        <v>-999</v>
      </c>
      <c r="AF199" s="23">
        <v>-999</v>
      </c>
      <c r="AG199" s="23">
        <v>-999</v>
      </c>
      <c r="AH199" s="20"/>
      <c r="AL199" s="33"/>
      <c r="AQ199" s="30"/>
      <c r="AR199" s="30"/>
      <c r="AS199" s="30"/>
    </row>
    <row r="200" spans="1:45" x14ac:dyDescent="0.25">
      <c r="A200" s="18">
        <v>197</v>
      </c>
      <c r="B200" s="20" t="s">
        <v>539</v>
      </c>
      <c r="C200" s="20">
        <v>323</v>
      </c>
      <c r="D200" s="20" t="s">
        <v>293</v>
      </c>
      <c r="E200" s="20" t="s">
        <v>540</v>
      </c>
      <c r="F200" s="20" t="s">
        <v>448</v>
      </c>
      <c r="G200" s="18" t="s">
        <v>35</v>
      </c>
      <c r="H200" s="20" t="s">
        <v>44</v>
      </c>
      <c r="I200" s="20" t="s">
        <v>449</v>
      </c>
      <c r="J200" s="20" t="s">
        <v>46</v>
      </c>
      <c r="K200" s="21">
        <v>596538.19224</v>
      </c>
      <c r="L200" s="21">
        <v>299596.60070399899</v>
      </c>
      <c r="M200" s="22">
        <v>138</v>
      </c>
      <c r="N200" s="22">
        <v>587</v>
      </c>
      <c r="O200" s="23">
        <v>2</v>
      </c>
      <c r="P200" s="23">
        <v>-555</v>
      </c>
      <c r="Q200" s="24">
        <v>837.6</v>
      </c>
      <c r="R200" s="25">
        <v>838.94269999999995</v>
      </c>
      <c r="S200" s="25">
        <v>-1.3427070000000001</v>
      </c>
      <c r="T200" s="26">
        <v>3</v>
      </c>
      <c r="U200" s="18" t="s">
        <v>35</v>
      </c>
      <c r="V200" s="18" t="s">
        <v>35</v>
      </c>
      <c r="W200" s="23">
        <v>313000394</v>
      </c>
      <c r="X200" s="18" t="s">
        <v>35</v>
      </c>
      <c r="Y200" s="18" t="s">
        <v>35</v>
      </c>
      <c r="Z200" s="27">
        <v>37226</v>
      </c>
      <c r="AA200" s="27" t="s">
        <v>47</v>
      </c>
      <c r="AB200" s="24">
        <v>846.40045099999998</v>
      </c>
      <c r="AC200" s="23">
        <v>-999</v>
      </c>
      <c r="AD200" s="23">
        <v>-999</v>
      </c>
      <c r="AE200" s="23">
        <v>-999</v>
      </c>
      <c r="AF200" s="23">
        <v>-999</v>
      </c>
      <c r="AG200" s="23">
        <v>-999</v>
      </c>
      <c r="AH200" s="20"/>
      <c r="AL200" s="33"/>
      <c r="AQ200" s="30"/>
      <c r="AR200" s="30"/>
      <c r="AS200" s="30"/>
    </row>
    <row r="201" spans="1:45" x14ac:dyDescent="0.25">
      <c r="A201" s="18">
        <v>198</v>
      </c>
      <c r="B201" s="20" t="s">
        <v>541</v>
      </c>
      <c r="C201" s="20">
        <v>324</v>
      </c>
      <c r="D201" s="20" t="s">
        <v>293</v>
      </c>
      <c r="E201" s="20" t="s">
        <v>542</v>
      </c>
      <c r="F201" s="20" t="s">
        <v>448</v>
      </c>
      <c r="G201" s="18" t="s">
        <v>35</v>
      </c>
      <c r="H201" s="20" t="s">
        <v>44</v>
      </c>
      <c r="I201" s="20" t="s">
        <v>449</v>
      </c>
      <c r="J201" s="20" t="s">
        <v>46</v>
      </c>
      <c r="K201" s="21">
        <v>602530.20362399903</v>
      </c>
      <c r="L201" s="21">
        <v>301564.60286400001</v>
      </c>
      <c r="M201" s="22">
        <v>120</v>
      </c>
      <c r="N201" s="22">
        <v>631</v>
      </c>
      <c r="O201" s="23">
        <v>2</v>
      </c>
      <c r="P201" s="23">
        <v>-555</v>
      </c>
      <c r="Q201" s="24">
        <v>812</v>
      </c>
      <c r="R201" s="25">
        <v>808.70540000000005</v>
      </c>
      <c r="S201" s="25">
        <v>3.2945709999999999</v>
      </c>
      <c r="T201" s="26">
        <v>3</v>
      </c>
      <c r="U201" s="18" t="s">
        <v>35</v>
      </c>
      <c r="V201" s="18" t="s">
        <v>35</v>
      </c>
      <c r="W201" s="23">
        <v>228174118</v>
      </c>
      <c r="X201" s="18" t="s">
        <v>35</v>
      </c>
      <c r="Y201" s="18" t="s">
        <v>35</v>
      </c>
      <c r="Z201" s="27">
        <v>37196</v>
      </c>
      <c r="AA201" s="27" t="s">
        <v>47</v>
      </c>
      <c r="AB201" s="24">
        <v>817</v>
      </c>
      <c r="AC201" s="23">
        <v>-999</v>
      </c>
      <c r="AD201" s="23">
        <v>-999</v>
      </c>
      <c r="AE201" s="23">
        <v>-999</v>
      </c>
      <c r="AF201" s="23">
        <v>-999</v>
      </c>
      <c r="AG201" s="23">
        <v>-999</v>
      </c>
      <c r="AH201" s="20"/>
      <c r="AL201" s="33"/>
      <c r="AQ201" s="30"/>
      <c r="AR201" s="30"/>
      <c r="AS201" s="30"/>
    </row>
    <row r="202" spans="1:45" x14ac:dyDescent="0.25">
      <c r="A202" s="18">
        <v>199</v>
      </c>
      <c r="B202" s="20" t="s">
        <v>543</v>
      </c>
      <c r="C202" s="20">
        <v>325</v>
      </c>
      <c r="D202" s="20" t="s">
        <v>293</v>
      </c>
      <c r="E202" s="20" t="s">
        <v>544</v>
      </c>
      <c r="F202" s="20" t="s">
        <v>448</v>
      </c>
      <c r="G202" s="18" t="s">
        <v>35</v>
      </c>
      <c r="H202" s="20" t="s">
        <v>44</v>
      </c>
      <c r="I202" s="20" t="s">
        <v>449</v>
      </c>
      <c r="J202" s="20" t="s">
        <v>46</v>
      </c>
      <c r="K202" s="21">
        <v>584591.16914400004</v>
      </c>
      <c r="L202" s="21">
        <v>301214.60407200002</v>
      </c>
      <c r="M202" s="22">
        <v>124</v>
      </c>
      <c r="N202" s="22">
        <v>478</v>
      </c>
      <c r="O202" s="23">
        <v>2</v>
      </c>
      <c r="P202" s="23">
        <v>-555</v>
      </c>
      <c r="Q202" s="24">
        <v>951</v>
      </c>
      <c r="R202" s="25">
        <v>921.70680000000004</v>
      </c>
      <c r="S202" s="25">
        <v>29.293150000000001</v>
      </c>
      <c r="T202" s="26">
        <v>3</v>
      </c>
      <c r="U202" s="18" t="s">
        <v>35</v>
      </c>
      <c r="V202" s="18" t="s">
        <v>35</v>
      </c>
      <c r="W202" s="23">
        <v>313551860</v>
      </c>
      <c r="X202" s="18" t="s">
        <v>35</v>
      </c>
      <c r="Y202" s="18" t="s">
        <v>35</v>
      </c>
      <c r="Z202" s="27">
        <v>40179</v>
      </c>
      <c r="AA202" s="27" t="s">
        <v>47</v>
      </c>
      <c r="AB202" s="24">
        <v>981.678405</v>
      </c>
      <c r="AC202" s="23">
        <v>-999</v>
      </c>
      <c r="AD202" s="23">
        <v>-999</v>
      </c>
      <c r="AE202" s="23">
        <v>-999</v>
      </c>
      <c r="AF202" s="23">
        <v>-999</v>
      </c>
      <c r="AG202" s="23">
        <v>-999</v>
      </c>
      <c r="AH202" s="20"/>
      <c r="AL202" s="33"/>
      <c r="AQ202" s="30"/>
      <c r="AR202" s="30"/>
      <c r="AS202" s="30"/>
    </row>
    <row r="203" spans="1:45" x14ac:dyDescent="0.25">
      <c r="A203" s="18">
        <v>200</v>
      </c>
      <c r="B203" s="20" t="s">
        <v>545</v>
      </c>
      <c r="C203" s="20">
        <v>326</v>
      </c>
      <c r="D203" s="20" t="s">
        <v>293</v>
      </c>
      <c r="E203" s="20" t="s">
        <v>546</v>
      </c>
      <c r="F203" s="20" t="s">
        <v>448</v>
      </c>
      <c r="G203" s="18" t="s">
        <v>35</v>
      </c>
      <c r="H203" s="20" t="s">
        <v>44</v>
      </c>
      <c r="I203" s="20" t="s">
        <v>449</v>
      </c>
      <c r="J203" s="20" t="s">
        <v>46</v>
      </c>
      <c r="K203" s="21">
        <v>583707.16684800002</v>
      </c>
      <c r="L203" s="21">
        <v>301450.60461600003</v>
      </c>
      <c r="M203" s="22">
        <v>122</v>
      </c>
      <c r="N203" s="22">
        <v>470</v>
      </c>
      <c r="O203" s="23">
        <v>2</v>
      </c>
      <c r="P203" s="23">
        <v>-555</v>
      </c>
      <c r="Q203" s="24">
        <v>947</v>
      </c>
      <c r="R203" s="25">
        <v>921.06330000000003</v>
      </c>
      <c r="S203" s="25">
        <v>25.936689999999999</v>
      </c>
      <c r="T203" s="26">
        <v>3</v>
      </c>
      <c r="U203" s="18" t="s">
        <v>35</v>
      </c>
      <c r="V203" s="18" t="s">
        <v>35</v>
      </c>
      <c r="W203" s="23">
        <v>313002531</v>
      </c>
      <c r="X203" s="18" t="s">
        <v>35</v>
      </c>
      <c r="Y203" s="18" t="s">
        <v>35</v>
      </c>
      <c r="Z203" s="27">
        <v>39326</v>
      </c>
      <c r="AA203" s="27" t="s">
        <v>47</v>
      </c>
      <c r="AB203" s="24">
        <v>958.549621</v>
      </c>
      <c r="AC203" s="23">
        <v>-999</v>
      </c>
      <c r="AD203" s="23">
        <v>-999</v>
      </c>
      <c r="AE203" s="23">
        <v>-999</v>
      </c>
      <c r="AF203" s="23">
        <v>-999</v>
      </c>
      <c r="AG203" s="23">
        <v>-999</v>
      </c>
      <c r="AH203" s="20"/>
      <c r="AL203" s="33"/>
      <c r="AQ203" s="30"/>
      <c r="AR203" s="30"/>
      <c r="AS203" s="30"/>
    </row>
    <row r="204" spans="1:45" x14ac:dyDescent="0.25">
      <c r="A204" s="18">
        <v>201</v>
      </c>
      <c r="B204" s="20" t="s">
        <v>547</v>
      </c>
      <c r="C204" s="20">
        <v>327</v>
      </c>
      <c r="D204" s="20" t="s">
        <v>293</v>
      </c>
      <c r="E204" s="20" t="s">
        <v>548</v>
      </c>
      <c r="F204" s="20" t="s">
        <v>448</v>
      </c>
      <c r="G204" s="18" t="s">
        <v>35</v>
      </c>
      <c r="H204" s="20" t="s">
        <v>44</v>
      </c>
      <c r="I204" s="20" t="s">
        <v>449</v>
      </c>
      <c r="J204" s="20" t="s">
        <v>46</v>
      </c>
      <c r="K204" s="21">
        <v>583123.16700000002</v>
      </c>
      <c r="L204" s="21">
        <v>301427.60440800001</v>
      </c>
      <c r="M204" s="22">
        <v>122</v>
      </c>
      <c r="N204" s="22">
        <v>464</v>
      </c>
      <c r="O204" s="23">
        <v>2</v>
      </c>
      <c r="P204" s="23">
        <v>-555</v>
      </c>
      <c r="Q204" s="24">
        <v>963.4</v>
      </c>
      <c r="R204" s="25">
        <v>920.37009999999998</v>
      </c>
      <c r="S204" s="25">
        <v>43.029919999999997</v>
      </c>
      <c r="T204" s="26">
        <v>3</v>
      </c>
      <c r="U204" s="18" t="s">
        <v>35</v>
      </c>
      <c r="V204" s="18" t="s">
        <v>35</v>
      </c>
      <c r="W204" s="23">
        <v>313000432</v>
      </c>
      <c r="X204" s="18" t="s">
        <v>35</v>
      </c>
      <c r="Y204" s="18" t="s">
        <v>35</v>
      </c>
      <c r="Z204" s="27">
        <v>39326</v>
      </c>
      <c r="AA204" s="27" t="s">
        <v>47</v>
      </c>
      <c r="AB204" s="24">
        <v>977.78045599999996</v>
      </c>
      <c r="AC204" s="23">
        <v>-999</v>
      </c>
      <c r="AD204" s="23">
        <v>-999</v>
      </c>
      <c r="AE204" s="23">
        <v>-999</v>
      </c>
      <c r="AF204" s="23">
        <v>-999</v>
      </c>
      <c r="AG204" s="23">
        <v>-999</v>
      </c>
      <c r="AH204" s="20"/>
      <c r="AL204" s="33"/>
      <c r="AQ204" s="30"/>
      <c r="AR204" s="30"/>
      <c r="AS204" s="30"/>
    </row>
    <row r="205" spans="1:45" x14ac:dyDescent="0.25">
      <c r="A205" s="18">
        <v>202</v>
      </c>
      <c r="B205" s="20" t="s">
        <v>549</v>
      </c>
      <c r="C205" s="20">
        <v>328</v>
      </c>
      <c r="D205" s="20" t="s">
        <v>293</v>
      </c>
      <c r="E205" s="20" t="s">
        <v>548</v>
      </c>
      <c r="F205" s="20" t="s">
        <v>448</v>
      </c>
      <c r="G205" s="18" t="s">
        <v>35</v>
      </c>
      <c r="H205" s="20" t="s">
        <v>44</v>
      </c>
      <c r="I205" s="20" t="s">
        <v>449</v>
      </c>
      <c r="J205" s="20" t="s">
        <v>46</v>
      </c>
      <c r="K205" s="21">
        <v>583123.16700000002</v>
      </c>
      <c r="L205" s="21">
        <v>301427.60440800001</v>
      </c>
      <c r="M205" s="22">
        <v>122</v>
      </c>
      <c r="N205" s="22">
        <v>464</v>
      </c>
      <c r="O205" s="23">
        <v>3</v>
      </c>
      <c r="P205" s="23">
        <v>-555</v>
      </c>
      <c r="Q205" s="24">
        <v>961.4</v>
      </c>
      <c r="R205" s="25">
        <v>920.03219999999999</v>
      </c>
      <c r="S205" s="25">
        <v>41.367780000000003</v>
      </c>
      <c r="T205" s="26">
        <v>3</v>
      </c>
      <c r="U205" s="18" t="s">
        <v>35</v>
      </c>
      <c r="V205" s="18" t="s">
        <v>35</v>
      </c>
      <c r="W205" s="23">
        <v>313000432</v>
      </c>
      <c r="X205" s="18" t="s">
        <v>35</v>
      </c>
      <c r="Y205" s="18" t="s">
        <v>35</v>
      </c>
      <c r="Z205" s="27">
        <v>39326</v>
      </c>
      <c r="AA205" s="27" t="s">
        <v>47</v>
      </c>
      <c r="AB205" s="24">
        <v>977.78045599999996</v>
      </c>
      <c r="AC205" s="23">
        <v>-999</v>
      </c>
      <c r="AD205" s="23">
        <v>-999</v>
      </c>
      <c r="AE205" s="23">
        <v>-999</v>
      </c>
      <c r="AF205" s="23">
        <v>-999</v>
      </c>
      <c r="AG205" s="23">
        <v>-999</v>
      </c>
      <c r="AH205" s="20"/>
      <c r="AL205" s="33"/>
      <c r="AQ205" s="30"/>
      <c r="AR205" s="30"/>
      <c r="AS205" s="30"/>
    </row>
    <row r="206" spans="1:45" x14ac:dyDescent="0.25">
      <c r="A206" s="18">
        <v>203</v>
      </c>
      <c r="B206" s="20" t="s">
        <v>550</v>
      </c>
      <c r="C206" s="20">
        <v>330</v>
      </c>
      <c r="D206" s="20" t="s">
        <v>293</v>
      </c>
      <c r="E206" s="20" t="s">
        <v>551</v>
      </c>
      <c r="F206" s="20" t="s">
        <v>448</v>
      </c>
      <c r="G206" s="18" t="s">
        <v>35</v>
      </c>
      <c r="H206" s="20" t="s">
        <v>44</v>
      </c>
      <c r="I206" s="20" t="s">
        <v>449</v>
      </c>
      <c r="J206" s="20" t="s">
        <v>46</v>
      </c>
      <c r="K206" s="21">
        <v>582561.16456800001</v>
      </c>
      <c r="L206" s="21">
        <v>301862.602775999</v>
      </c>
      <c r="M206" s="22">
        <v>118</v>
      </c>
      <c r="N206" s="22">
        <v>459</v>
      </c>
      <c r="O206" s="23">
        <v>2</v>
      </c>
      <c r="P206" s="23">
        <v>-555</v>
      </c>
      <c r="Q206" s="24">
        <v>970</v>
      </c>
      <c r="R206" s="25">
        <v>920.17650000000003</v>
      </c>
      <c r="S206" s="25">
        <v>49.823480000000004</v>
      </c>
      <c r="T206" s="26">
        <v>3</v>
      </c>
      <c r="U206" s="18" t="s">
        <v>35</v>
      </c>
      <c r="V206" s="18" t="s">
        <v>35</v>
      </c>
      <c r="W206" s="23">
        <v>313000365</v>
      </c>
      <c r="X206" s="18" t="s">
        <v>35</v>
      </c>
      <c r="Y206" s="18" t="s">
        <v>35</v>
      </c>
      <c r="Z206" s="27">
        <v>36100</v>
      </c>
      <c r="AA206" s="27" t="s">
        <v>47</v>
      </c>
      <c r="AB206" s="24">
        <v>993.54333399999996</v>
      </c>
      <c r="AC206" s="23">
        <v>-999</v>
      </c>
      <c r="AD206" s="23">
        <v>-999</v>
      </c>
      <c r="AE206" s="23">
        <v>-999</v>
      </c>
      <c r="AF206" s="23">
        <v>-999</v>
      </c>
      <c r="AG206" s="23">
        <v>-999</v>
      </c>
      <c r="AH206" s="20"/>
      <c r="AL206" s="33"/>
      <c r="AQ206" s="30"/>
      <c r="AR206" s="30"/>
      <c r="AS206" s="30"/>
    </row>
    <row r="207" spans="1:45" x14ac:dyDescent="0.25">
      <c r="A207" s="18">
        <v>204</v>
      </c>
      <c r="B207" s="20" t="s">
        <v>552</v>
      </c>
      <c r="C207" s="20">
        <v>331</v>
      </c>
      <c r="D207" s="20" t="s">
        <v>293</v>
      </c>
      <c r="E207" s="20" t="s">
        <v>553</v>
      </c>
      <c r="F207" s="20" t="s">
        <v>448</v>
      </c>
      <c r="G207" s="18" t="s">
        <v>35</v>
      </c>
      <c r="H207" s="20" t="s">
        <v>44</v>
      </c>
      <c r="I207" s="20" t="s">
        <v>449</v>
      </c>
      <c r="J207" s="20" t="s">
        <v>46</v>
      </c>
      <c r="K207" s="21">
        <v>582010.16541599901</v>
      </c>
      <c r="L207" s="21">
        <v>301012.60396799899</v>
      </c>
      <c r="M207" s="22">
        <v>126</v>
      </c>
      <c r="N207" s="22">
        <v>454</v>
      </c>
      <c r="O207" s="23">
        <v>2</v>
      </c>
      <c r="P207" s="23">
        <v>-555</v>
      </c>
      <c r="Q207" s="24">
        <v>976</v>
      </c>
      <c r="R207" s="25">
        <v>917.01850000000002</v>
      </c>
      <c r="S207" s="25">
        <v>58.981549999999999</v>
      </c>
      <c r="T207" s="26">
        <v>3</v>
      </c>
      <c r="U207" s="18" t="s">
        <v>35</v>
      </c>
      <c r="V207" s="18" t="s">
        <v>35</v>
      </c>
      <c r="W207" s="23">
        <v>313001858</v>
      </c>
      <c r="X207" s="18" t="s">
        <v>35</v>
      </c>
      <c r="Y207" s="18" t="s">
        <v>35</v>
      </c>
      <c r="Z207" s="27">
        <v>39022</v>
      </c>
      <c r="AA207" s="27" t="s">
        <v>47</v>
      </c>
      <c r="AB207" s="24">
        <v>989.02050699999995</v>
      </c>
      <c r="AC207" s="23">
        <v>-999</v>
      </c>
      <c r="AD207" s="23">
        <v>-999</v>
      </c>
      <c r="AE207" s="23">
        <v>-999</v>
      </c>
      <c r="AF207" s="23">
        <v>-999</v>
      </c>
      <c r="AG207" s="23">
        <v>-999</v>
      </c>
      <c r="AH207" s="20"/>
      <c r="AL207" s="33"/>
      <c r="AQ207" s="30"/>
      <c r="AR207" s="30"/>
      <c r="AS207" s="30"/>
    </row>
    <row r="208" spans="1:45" x14ac:dyDescent="0.25">
      <c r="A208" s="18">
        <v>205</v>
      </c>
      <c r="B208" s="20" t="s">
        <v>554</v>
      </c>
      <c r="C208" s="20">
        <v>332</v>
      </c>
      <c r="D208" s="20" t="s">
        <v>293</v>
      </c>
      <c r="E208" s="20" t="s">
        <v>555</v>
      </c>
      <c r="F208" s="20" t="s">
        <v>448</v>
      </c>
      <c r="G208" s="18" t="s">
        <v>35</v>
      </c>
      <c r="H208" s="20" t="s">
        <v>44</v>
      </c>
      <c r="I208" s="20" t="s">
        <v>449</v>
      </c>
      <c r="J208" s="20" t="s">
        <v>46</v>
      </c>
      <c r="K208" s="21">
        <v>570252.02688000002</v>
      </c>
      <c r="L208" s="21">
        <v>289475.13148799899</v>
      </c>
      <c r="M208" s="22">
        <v>231</v>
      </c>
      <c r="N208" s="22">
        <v>347</v>
      </c>
      <c r="O208" s="23">
        <v>2</v>
      </c>
      <c r="P208" s="23">
        <v>-555</v>
      </c>
      <c r="Q208" s="24">
        <v>869</v>
      </c>
      <c r="R208" s="25">
        <v>844.99639999999999</v>
      </c>
      <c r="S208" s="25">
        <v>24.003599999999999</v>
      </c>
      <c r="T208" s="26">
        <v>3</v>
      </c>
      <c r="U208" s="18" t="s">
        <v>35</v>
      </c>
      <c r="V208" s="18" t="s">
        <v>35</v>
      </c>
      <c r="W208" s="23">
        <v>313001077</v>
      </c>
      <c r="X208" s="18" t="s">
        <v>35</v>
      </c>
      <c r="Y208" s="18" t="s">
        <v>35</v>
      </c>
      <c r="Z208" s="27">
        <v>39661</v>
      </c>
      <c r="AA208" s="27" t="s">
        <v>47</v>
      </c>
      <c r="AB208" s="24">
        <v>919.2</v>
      </c>
      <c r="AC208" s="23">
        <v>-999</v>
      </c>
      <c r="AD208" s="23">
        <v>-999</v>
      </c>
      <c r="AE208" s="23">
        <v>-999</v>
      </c>
      <c r="AF208" s="23">
        <v>-999</v>
      </c>
      <c r="AG208" s="23">
        <v>-999</v>
      </c>
      <c r="AH208" s="20"/>
      <c r="AL208" s="33"/>
      <c r="AQ208" s="30"/>
      <c r="AR208" s="30"/>
      <c r="AS208" s="30"/>
    </row>
    <row r="209" spans="1:45" x14ac:dyDescent="0.25">
      <c r="A209" s="18">
        <v>206</v>
      </c>
      <c r="B209" s="20" t="s">
        <v>556</v>
      </c>
      <c r="C209" s="20">
        <v>333</v>
      </c>
      <c r="D209" s="20" t="s">
        <v>293</v>
      </c>
      <c r="E209" s="20" t="s">
        <v>557</v>
      </c>
      <c r="F209" s="20" t="s">
        <v>448</v>
      </c>
      <c r="G209" s="18" t="s">
        <v>35</v>
      </c>
      <c r="H209" s="20" t="s">
        <v>44</v>
      </c>
      <c r="I209" s="20" t="s">
        <v>449</v>
      </c>
      <c r="J209" s="20" t="s">
        <v>46</v>
      </c>
      <c r="K209" s="21">
        <v>569626.14141599904</v>
      </c>
      <c r="L209" s="21">
        <v>289360.57850399899</v>
      </c>
      <c r="M209" s="22">
        <v>232</v>
      </c>
      <c r="N209" s="22">
        <v>341</v>
      </c>
      <c r="O209" s="23">
        <v>2</v>
      </c>
      <c r="P209" s="23">
        <v>-555</v>
      </c>
      <c r="Q209" s="24">
        <v>862</v>
      </c>
      <c r="R209" s="25">
        <v>847.32060000000001</v>
      </c>
      <c r="S209" s="25">
        <v>14.67942</v>
      </c>
      <c r="T209" s="26">
        <v>3</v>
      </c>
      <c r="U209" s="18" t="s">
        <v>35</v>
      </c>
      <c r="V209" s="18" t="s">
        <v>35</v>
      </c>
      <c r="W209" s="23">
        <v>313120650</v>
      </c>
      <c r="X209" s="18" t="s">
        <v>35</v>
      </c>
      <c r="Y209" s="18" t="s">
        <v>35</v>
      </c>
      <c r="Z209" s="27">
        <v>35947</v>
      </c>
      <c r="AA209" s="27" t="s">
        <v>47</v>
      </c>
      <c r="AB209" s="24">
        <v>877.14959699999997</v>
      </c>
      <c r="AC209" s="23">
        <v>-999</v>
      </c>
      <c r="AD209" s="23">
        <v>-999</v>
      </c>
      <c r="AE209" s="23">
        <v>-999</v>
      </c>
      <c r="AF209" s="23">
        <v>-999</v>
      </c>
      <c r="AG209" s="23">
        <v>-999</v>
      </c>
      <c r="AH209" s="20"/>
      <c r="AL209" s="33"/>
      <c r="AQ209" s="30"/>
      <c r="AR209" s="30"/>
      <c r="AS209" s="30"/>
    </row>
    <row r="210" spans="1:45" x14ac:dyDescent="0.25">
      <c r="A210" s="18">
        <v>207</v>
      </c>
      <c r="B210" s="20" t="s">
        <v>558</v>
      </c>
      <c r="C210" s="20">
        <v>334</v>
      </c>
      <c r="D210" s="20" t="s">
        <v>293</v>
      </c>
      <c r="E210" s="20" t="s">
        <v>559</v>
      </c>
      <c r="F210" s="20" t="s">
        <v>448</v>
      </c>
      <c r="G210" s="18" t="s">
        <v>35</v>
      </c>
      <c r="H210" s="20" t="s">
        <v>44</v>
      </c>
      <c r="I210" s="20" t="s">
        <v>449</v>
      </c>
      <c r="J210" s="20" t="s">
        <v>46</v>
      </c>
      <c r="K210" s="21">
        <v>570716.13974400004</v>
      </c>
      <c r="L210" s="21">
        <v>289930.578887999</v>
      </c>
      <c r="M210" s="22">
        <v>226</v>
      </c>
      <c r="N210" s="22">
        <v>351</v>
      </c>
      <c r="O210" s="23">
        <v>1</v>
      </c>
      <c r="P210" s="23">
        <v>-555</v>
      </c>
      <c r="Q210" s="24">
        <v>846.5</v>
      </c>
      <c r="R210" s="25">
        <v>844.69719999999995</v>
      </c>
      <c r="S210" s="25">
        <v>1.8027899999999999</v>
      </c>
      <c r="T210" s="26">
        <v>3</v>
      </c>
      <c r="U210" s="18" t="s">
        <v>35</v>
      </c>
      <c r="V210" s="18" t="s">
        <v>35</v>
      </c>
      <c r="W210" s="23">
        <v>313001662</v>
      </c>
      <c r="X210" s="18" t="s">
        <v>35</v>
      </c>
      <c r="Y210" s="18" t="s">
        <v>35</v>
      </c>
      <c r="Z210" s="27">
        <v>36251</v>
      </c>
      <c r="AA210" s="27" t="s">
        <v>47</v>
      </c>
      <c r="AB210" s="24">
        <v>851.79565400000001</v>
      </c>
      <c r="AC210" s="23">
        <v>-999</v>
      </c>
      <c r="AD210" s="23">
        <v>-999</v>
      </c>
      <c r="AE210" s="23">
        <v>-999</v>
      </c>
      <c r="AF210" s="23">
        <v>-999</v>
      </c>
      <c r="AG210" s="23">
        <v>-999</v>
      </c>
      <c r="AH210" s="20"/>
      <c r="AL210" s="33"/>
      <c r="AQ210" s="30"/>
      <c r="AR210" s="30"/>
      <c r="AS210" s="30"/>
    </row>
    <row r="211" spans="1:45" x14ac:dyDescent="0.25">
      <c r="A211" s="18">
        <v>208</v>
      </c>
      <c r="B211" s="20" t="s">
        <v>560</v>
      </c>
      <c r="C211" s="20">
        <v>335</v>
      </c>
      <c r="D211" s="20" t="s">
        <v>293</v>
      </c>
      <c r="E211" s="20" t="s">
        <v>561</v>
      </c>
      <c r="F211" s="20" t="s">
        <v>448</v>
      </c>
      <c r="G211" s="18" t="s">
        <v>35</v>
      </c>
      <c r="H211" s="20" t="s">
        <v>44</v>
      </c>
      <c r="I211" s="20" t="s">
        <v>449</v>
      </c>
      <c r="J211" s="20" t="s">
        <v>46</v>
      </c>
      <c r="K211" s="21">
        <v>571567.14439200005</v>
      </c>
      <c r="L211" s="21">
        <v>290194.578359999</v>
      </c>
      <c r="M211" s="22">
        <v>224</v>
      </c>
      <c r="N211" s="22">
        <v>359</v>
      </c>
      <c r="O211" s="23">
        <v>1</v>
      </c>
      <c r="P211" s="23">
        <v>-555</v>
      </c>
      <c r="Q211" s="24">
        <v>847</v>
      </c>
      <c r="R211" s="25">
        <v>845.24030000000005</v>
      </c>
      <c r="S211" s="25">
        <v>1.7596719999999999</v>
      </c>
      <c r="T211" s="26">
        <v>3</v>
      </c>
      <c r="U211" s="18" t="s">
        <v>35</v>
      </c>
      <c r="V211" s="18" t="s">
        <v>35</v>
      </c>
      <c r="W211" s="23">
        <v>313168432</v>
      </c>
      <c r="X211" s="18" t="s">
        <v>35</v>
      </c>
      <c r="Y211" s="18" t="s">
        <v>35</v>
      </c>
      <c r="Z211" s="27">
        <v>39234</v>
      </c>
      <c r="AA211" s="27" t="s">
        <v>47</v>
      </c>
      <c r="AB211" s="24">
        <v>851.67773399999999</v>
      </c>
      <c r="AC211" s="23">
        <v>-999</v>
      </c>
      <c r="AD211" s="23">
        <v>-999</v>
      </c>
      <c r="AE211" s="23">
        <v>-999</v>
      </c>
      <c r="AF211" s="23">
        <v>-999</v>
      </c>
      <c r="AG211" s="23">
        <v>-999</v>
      </c>
      <c r="AH211" s="20"/>
      <c r="AL211" s="33"/>
      <c r="AQ211" s="30"/>
      <c r="AR211" s="30"/>
      <c r="AS211" s="30"/>
    </row>
    <row r="212" spans="1:45" x14ac:dyDescent="0.25">
      <c r="A212" s="18">
        <v>209</v>
      </c>
      <c r="B212" s="20" t="s">
        <v>562</v>
      </c>
      <c r="C212" s="20">
        <v>336</v>
      </c>
      <c r="D212" s="20" t="s">
        <v>293</v>
      </c>
      <c r="E212" s="20" t="s">
        <v>563</v>
      </c>
      <c r="F212" s="20" t="s">
        <v>448</v>
      </c>
      <c r="G212" s="18" t="s">
        <v>35</v>
      </c>
      <c r="H212" s="20" t="s">
        <v>44</v>
      </c>
      <c r="I212" s="20" t="s">
        <v>449</v>
      </c>
      <c r="J212" s="20" t="s">
        <v>46</v>
      </c>
      <c r="K212" s="21">
        <v>568062.13641599903</v>
      </c>
      <c r="L212" s="21">
        <v>288500.57616</v>
      </c>
      <c r="M212" s="22">
        <v>240</v>
      </c>
      <c r="N212" s="22">
        <v>327</v>
      </c>
      <c r="O212" s="23">
        <v>2</v>
      </c>
      <c r="P212" s="23">
        <v>-555</v>
      </c>
      <c r="Q212" s="24">
        <v>846</v>
      </c>
      <c r="R212" s="25">
        <v>851.42870000000005</v>
      </c>
      <c r="S212" s="25">
        <v>-5.4287140000000003</v>
      </c>
      <c r="T212" s="26">
        <v>3</v>
      </c>
      <c r="U212" s="18" t="s">
        <v>35</v>
      </c>
      <c r="V212" s="18" t="s">
        <v>35</v>
      </c>
      <c r="W212" s="23">
        <v>313000689</v>
      </c>
      <c r="X212" s="18" t="s">
        <v>35</v>
      </c>
      <c r="Y212" s="18" t="s">
        <v>35</v>
      </c>
      <c r="Z212" s="27">
        <v>39326</v>
      </c>
      <c r="AA212" s="27" t="s">
        <v>47</v>
      </c>
      <c r="AB212" s="24">
        <v>854.33056599999998</v>
      </c>
      <c r="AC212" s="23">
        <v>-999</v>
      </c>
      <c r="AD212" s="23">
        <v>-999</v>
      </c>
      <c r="AE212" s="23">
        <v>-999</v>
      </c>
      <c r="AF212" s="23">
        <v>-999</v>
      </c>
      <c r="AG212" s="23">
        <v>-999</v>
      </c>
      <c r="AH212" s="20"/>
      <c r="AL212" s="33"/>
      <c r="AQ212" s="30"/>
      <c r="AR212" s="30"/>
      <c r="AS212" s="30"/>
    </row>
    <row r="213" spans="1:45" x14ac:dyDescent="0.25">
      <c r="A213" s="18">
        <v>210</v>
      </c>
      <c r="B213" s="20" t="s">
        <v>564</v>
      </c>
      <c r="C213" s="20">
        <v>337</v>
      </c>
      <c r="D213" s="20" t="s">
        <v>293</v>
      </c>
      <c r="E213" s="20" t="s">
        <v>565</v>
      </c>
      <c r="F213" s="20" t="s">
        <v>448</v>
      </c>
      <c r="G213" s="18" t="s">
        <v>35</v>
      </c>
      <c r="H213" s="20" t="s">
        <v>44</v>
      </c>
      <c r="I213" s="20" t="s">
        <v>449</v>
      </c>
      <c r="J213" s="20" t="s">
        <v>46</v>
      </c>
      <c r="K213" s="21">
        <v>575418.15218400001</v>
      </c>
      <c r="L213" s="21">
        <v>291933.58428000001</v>
      </c>
      <c r="M213" s="22">
        <v>208</v>
      </c>
      <c r="N213" s="22">
        <v>394</v>
      </c>
      <c r="O213" s="23">
        <v>2</v>
      </c>
      <c r="P213" s="23">
        <v>-555</v>
      </c>
      <c r="Q213" s="24">
        <v>852</v>
      </c>
      <c r="R213" s="25">
        <v>842.06079999999997</v>
      </c>
      <c r="S213" s="25">
        <v>9.9392219999999991</v>
      </c>
      <c r="T213" s="26">
        <v>3</v>
      </c>
      <c r="U213" s="18" t="s">
        <v>35</v>
      </c>
      <c r="V213" s="18" t="s">
        <v>35</v>
      </c>
      <c r="W213" s="23">
        <v>313001160</v>
      </c>
      <c r="X213" s="18" t="s">
        <v>35</v>
      </c>
      <c r="Y213" s="18" t="s">
        <v>35</v>
      </c>
      <c r="Z213" s="27">
        <v>39142</v>
      </c>
      <c r="AA213" s="27" t="s">
        <v>47</v>
      </c>
      <c r="AB213" s="24">
        <v>857.83856200000002</v>
      </c>
      <c r="AC213" s="23">
        <v>-999</v>
      </c>
      <c r="AD213" s="23">
        <v>-999</v>
      </c>
      <c r="AE213" s="23">
        <v>-999</v>
      </c>
      <c r="AF213" s="23">
        <v>-999</v>
      </c>
      <c r="AG213" s="23">
        <v>-999</v>
      </c>
      <c r="AH213" s="20"/>
      <c r="AL213" s="33"/>
      <c r="AQ213" s="30"/>
      <c r="AR213" s="30"/>
      <c r="AS213" s="30"/>
    </row>
    <row r="214" spans="1:45" x14ac:dyDescent="0.25">
      <c r="A214" s="18">
        <v>211</v>
      </c>
      <c r="B214" s="20" t="s">
        <v>566</v>
      </c>
      <c r="C214" s="20">
        <v>338</v>
      </c>
      <c r="D214" s="20" t="s">
        <v>293</v>
      </c>
      <c r="E214" s="20" t="s">
        <v>567</v>
      </c>
      <c r="F214" s="20" t="s">
        <v>448</v>
      </c>
      <c r="G214" s="18" t="s">
        <v>35</v>
      </c>
      <c r="H214" s="20" t="s">
        <v>44</v>
      </c>
      <c r="I214" s="20" t="s">
        <v>449</v>
      </c>
      <c r="J214" s="20" t="s">
        <v>46</v>
      </c>
      <c r="K214" s="21">
        <v>569376.14140800002</v>
      </c>
      <c r="L214" s="21">
        <v>288595.57622400002</v>
      </c>
      <c r="M214" s="22">
        <v>239</v>
      </c>
      <c r="N214" s="22">
        <v>339</v>
      </c>
      <c r="O214" s="23">
        <v>2</v>
      </c>
      <c r="P214" s="23">
        <v>-555</v>
      </c>
      <c r="Q214" s="24">
        <v>847.7</v>
      </c>
      <c r="R214" s="25">
        <v>847.41269999999997</v>
      </c>
      <c r="S214" s="25">
        <v>0.28731200000000001</v>
      </c>
      <c r="T214" s="26">
        <v>3</v>
      </c>
      <c r="U214" s="18" t="s">
        <v>35</v>
      </c>
      <c r="V214" s="18" t="s">
        <v>35</v>
      </c>
      <c r="W214" s="23">
        <v>313002709</v>
      </c>
      <c r="X214" s="18" t="s">
        <v>35</v>
      </c>
      <c r="Y214" s="18" t="s">
        <v>35</v>
      </c>
      <c r="Z214" s="27">
        <v>35521</v>
      </c>
      <c r="AA214" s="27" t="s">
        <v>47</v>
      </c>
      <c r="AB214" s="24">
        <v>860.324523</v>
      </c>
      <c r="AC214" s="23">
        <v>-999</v>
      </c>
      <c r="AD214" s="23">
        <v>-999</v>
      </c>
      <c r="AE214" s="23">
        <v>-999</v>
      </c>
      <c r="AF214" s="23">
        <v>-999</v>
      </c>
      <c r="AG214" s="23">
        <v>-999</v>
      </c>
      <c r="AH214" s="20"/>
      <c r="AL214" s="33"/>
      <c r="AQ214" s="30"/>
      <c r="AR214" s="30"/>
      <c r="AS214" s="30"/>
    </row>
    <row r="215" spans="1:45" x14ac:dyDescent="0.25">
      <c r="A215" s="18">
        <v>212</v>
      </c>
      <c r="B215" s="20" t="s">
        <v>568</v>
      </c>
      <c r="C215" s="20">
        <v>339</v>
      </c>
      <c r="D215" s="20" t="s">
        <v>293</v>
      </c>
      <c r="E215" s="20" t="s">
        <v>569</v>
      </c>
      <c r="F215" s="20" t="s">
        <v>448</v>
      </c>
      <c r="G215" s="18" t="s">
        <v>35</v>
      </c>
      <c r="H215" s="20" t="s">
        <v>44</v>
      </c>
      <c r="I215" s="20" t="s">
        <v>449</v>
      </c>
      <c r="J215" s="20" t="s">
        <v>46</v>
      </c>
      <c r="K215" s="21">
        <v>568853.13813600002</v>
      </c>
      <c r="L215" s="21">
        <v>288615.5772</v>
      </c>
      <c r="M215" s="22">
        <v>238</v>
      </c>
      <c r="N215" s="22">
        <v>334</v>
      </c>
      <c r="O215" s="23">
        <v>2</v>
      </c>
      <c r="P215" s="23">
        <v>-555</v>
      </c>
      <c r="Q215" s="24">
        <v>843</v>
      </c>
      <c r="R215" s="25">
        <v>848.8537</v>
      </c>
      <c r="S215" s="25">
        <v>-5.8537410000000003</v>
      </c>
      <c r="T215" s="26">
        <v>3</v>
      </c>
      <c r="U215" s="18" t="s">
        <v>35</v>
      </c>
      <c r="V215" s="18" t="s">
        <v>35</v>
      </c>
      <c r="W215" s="23">
        <v>213001630</v>
      </c>
      <c r="X215" s="18" t="s">
        <v>35</v>
      </c>
      <c r="Y215" s="18" t="s">
        <v>35</v>
      </c>
      <c r="Z215" s="27">
        <v>35827</v>
      </c>
      <c r="AA215" s="27" t="s">
        <v>47</v>
      </c>
      <c r="AB215" s="24">
        <v>851.09948699999995</v>
      </c>
      <c r="AC215" s="23">
        <v>-999</v>
      </c>
      <c r="AD215" s="23">
        <v>-999</v>
      </c>
      <c r="AE215" s="23">
        <v>-999</v>
      </c>
      <c r="AF215" s="23">
        <v>-999</v>
      </c>
      <c r="AG215" s="23">
        <v>-999</v>
      </c>
      <c r="AH215" s="20"/>
      <c r="AL215" s="33"/>
      <c r="AQ215" s="30"/>
      <c r="AR215" s="30"/>
      <c r="AS215" s="30"/>
    </row>
    <row r="216" spans="1:45" x14ac:dyDescent="0.25">
      <c r="A216" s="18">
        <v>213</v>
      </c>
      <c r="B216" s="20" t="s">
        <v>570</v>
      </c>
      <c r="C216" s="20">
        <v>340</v>
      </c>
      <c r="D216" s="20" t="s">
        <v>293</v>
      </c>
      <c r="E216" s="20" t="s">
        <v>571</v>
      </c>
      <c r="F216" s="20" t="s">
        <v>448</v>
      </c>
      <c r="G216" s="18" t="s">
        <v>35</v>
      </c>
      <c r="H216" s="20" t="s">
        <v>44</v>
      </c>
      <c r="I216" s="20" t="s">
        <v>449</v>
      </c>
      <c r="J216" s="20" t="s">
        <v>46</v>
      </c>
      <c r="K216" s="21">
        <v>568526.13650400005</v>
      </c>
      <c r="L216" s="21">
        <v>285814.57188</v>
      </c>
      <c r="M216" s="22">
        <v>264</v>
      </c>
      <c r="N216" s="22">
        <v>331</v>
      </c>
      <c r="O216" s="23">
        <v>5</v>
      </c>
      <c r="P216" s="23">
        <v>-555</v>
      </c>
      <c r="Q216" s="24">
        <v>850.5</v>
      </c>
      <c r="R216" s="25">
        <v>850.5752</v>
      </c>
      <c r="S216" s="25">
        <v>-7.5221999999999997E-2</v>
      </c>
      <c r="T216" s="26">
        <v>3</v>
      </c>
      <c r="U216" s="18" t="s">
        <v>35</v>
      </c>
      <c r="V216" s="18" t="s">
        <v>35</v>
      </c>
      <c r="W216" s="23">
        <v>313002771</v>
      </c>
      <c r="X216" s="18" t="s">
        <v>35</v>
      </c>
      <c r="Y216" s="18" t="s">
        <v>35</v>
      </c>
      <c r="Z216" s="27">
        <v>36404</v>
      </c>
      <c r="AA216" s="27" t="s">
        <v>47</v>
      </c>
      <c r="AB216" s="24">
        <v>871.55181800000003</v>
      </c>
      <c r="AC216" s="23">
        <v>-999</v>
      </c>
      <c r="AD216" s="23">
        <v>-999</v>
      </c>
      <c r="AE216" s="23">
        <v>-999</v>
      </c>
      <c r="AF216" s="23">
        <v>-999</v>
      </c>
      <c r="AG216" s="23">
        <v>-999</v>
      </c>
      <c r="AH216" s="20"/>
      <c r="AL216" s="33"/>
      <c r="AQ216" s="30"/>
      <c r="AR216" s="30"/>
      <c r="AS216" s="30"/>
    </row>
    <row r="217" spans="1:45" x14ac:dyDescent="0.25">
      <c r="A217" s="18">
        <v>214</v>
      </c>
      <c r="B217" s="20" t="s">
        <v>572</v>
      </c>
      <c r="C217" s="20">
        <v>341</v>
      </c>
      <c r="D217" s="20" t="s">
        <v>293</v>
      </c>
      <c r="E217" s="20" t="s">
        <v>571</v>
      </c>
      <c r="F217" s="20" t="s">
        <v>448</v>
      </c>
      <c r="G217" s="18" t="s">
        <v>35</v>
      </c>
      <c r="H217" s="20" t="s">
        <v>44</v>
      </c>
      <c r="I217" s="20" t="s">
        <v>449</v>
      </c>
      <c r="J217" s="20" t="s">
        <v>46</v>
      </c>
      <c r="K217" s="21">
        <v>568526.13650400005</v>
      </c>
      <c r="L217" s="21">
        <v>285814.57188</v>
      </c>
      <c r="M217" s="22">
        <v>264</v>
      </c>
      <c r="N217" s="22">
        <v>331</v>
      </c>
      <c r="O217" s="23">
        <v>2</v>
      </c>
      <c r="P217" s="23">
        <v>-555</v>
      </c>
      <c r="Q217" s="24">
        <v>852</v>
      </c>
      <c r="R217" s="25">
        <v>850.5752</v>
      </c>
      <c r="S217" s="25">
        <v>1.4247780000000001</v>
      </c>
      <c r="T217" s="26">
        <v>3</v>
      </c>
      <c r="U217" s="18" t="s">
        <v>35</v>
      </c>
      <c r="V217" s="18" t="s">
        <v>35</v>
      </c>
      <c r="W217" s="23">
        <v>313002771</v>
      </c>
      <c r="X217" s="18" t="s">
        <v>35</v>
      </c>
      <c r="Y217" s="18" t="s">
        <v>35</v>
      </c>
      <c r="Z217" s="27">
        <v>36404</v>
      </c>
      <c r="AA217" s="27" t="s">
        <v>47</v>
      </c>
      <c r="AB217" s="24">
        <v>871.55181800000003</v>
      </c>
      <c r="AC217" s="23">
        <v>-999</v>
      </c>
      <c r="AD217" s="23">
        <v>-999</v>
      </c>
      <c r="AE217" s="23">
        <v>-999</v>
      </c>
      <c r="AF217" s="23">
        <v>-999</v>
      </c>
      <c r="AG217" s="23">
        <v>-999</v>
      </c>
      <c r="AH217" s="20"/>
      <c r="AL217" s="33"/>
      <c r="AQ217" s="30"/>
      <c r="AR217" s="30"/>
      <c r="AS217" s="30"/>
    </row>
    <row r="218" spans="1:45" x14ac:dyDescent="0.25">
      <c r="A218" s="18">
        <v>215</v>
      </c>
      <c r="B218" s="20" t="s">
        <v>573</v>
      </c>
      <c r="C218" s="20">
        <v>343</v>
      </c>
      <c r="D218" s="20" t="s">
        <v>293</v>
      </c>
      <c r="E218" s="20" t="s">
        <v>574</v>
      </c>
      <c r="F218" s="20" t="s">
        <v>448</v>
      </c>
      <c r="G218" s="18" t="s">
        <v>35</v>
      </c>
      <c r="H218" s="20" t="s">
        <v>44</v>
      </c>
      <c r="I218" s="20" t="s">
        <v>449</v>
      </c>
      <c r="J218" s="20" t="s">
        <v>46</v>
      </c>
      <c r="K218" s="21">
        <v>564877.131864</v>
      </c>
      <c r="L218" s="21">
        <v>288457.574976</v>
      </c>
      <c r="M218" s="22">
        <v>240</v>
      </c>
      <c r="N218" s="22">
        <v>298</v>
      </c>
      <c r="O218" s="23">
        <v>1</v>
      </c>
      <c r="P218" s="23">
        <v>-555</v>
      </c>
      <c r="Q218" s="24">
        <v>885</v>
      </c>
      <c r="R218" s="25">
        <v>881.9366</v>
      </c>
      <c r="S218" s="25">
        <v>3.0634440000000001</v>
      </c>
      <c r="T218" s="26">
        <v>3</v>
      </c>
      <c r="U218" s="18" t="s">
        <v>35</v>
      </c>
      <c r="V218" s="18" t="s">
        <v>35</v>
      </c>
      <c r="W218" s="23">
        <v>313548370</v>
      </c>
      <c r="X218" s="18" t="s">
        <v>35</v>
      </c>
      <c r="Y218" s="18" t="s">
        <v>35</v>
      </c>
      <c r="Z218" s="27">
        <v>39052</v>
      </c>
      <c r="AA218" s="27" t="s">
        <v>47</v>
      </c>
      <c r="AB218" s="24">
        <v>896.41210899999999</v>
      </c>
      <c r="AC218" s="23">
        <v>-999</v>
      </c>
      <c r="AD218" s="23">
        <v>-999</v>
      </c>
      <c r="AE218" s="23">
        <v>-999</v>
      </c>
      <c r="AF218" s="23">
        <v>-999</v>
      </c>
      <c r="AG218" s="23">
        <v>-999</v>
      </c>
      <c r="AH218" s="20"/>
      <c r="AL218" s="33"/>
      <c r="AQ218" s="30"/>
      <c r="AR218" s="30"/>
      <c r="AS218" s="30"/>
    </row>
    <row r="219" spans="1:45" x14ac:dyDescent="0.25">
      <c r="A219" s="18">
        <v>216</v>
      </c>
      <c r="B219" s="20" t="s">
        <v>575</v>
      </c>
      <c r="C219" s="20">
        <v>344</v>
      </c>
      <c r="D219" s="20" t="s">
        <v>293</v>
      </c>
      <c r="E219" s="20" t="s">
        <v>576</v>
      </c>
      <c r="F219" s="20" t="s">
        <v>448</v>
      </c>
      <c r="G219" s="18" t="s">
        <v>35</v>
      </c>
      <c r="H219" s="20" t="s">
        <v>44</v>
      </c>
      <c r="I219" s="20" t="s">
        <v>449</v>
      </c>
      <c r="J219" s="20" t="s">
        <v>46</v>
      </c>
      <c r="K219" s="21">
        <v>562646.12387999904</v>
      </c>
      <c r="L219" s="21">
        <v>287606.57642400003</v>
      </c>
      <c r="M219" s="22">
        <v>248</v>
      </c>
      <c r="N219" s="22">
        <v>278</v>
      </c>
      <c r="O219" s="23">
        <v>3</v>
      </c>
      <c r="P219" s="23">
        <v>-555</v>
      </c>
      <c r="Q219" s="24">
        <v>942</v>
      </c>
      <c r="R219" s="25">
        <v>915.30709999999999</v>
      </c>
      <c r="S219" s="25">
        <v>26.69295</v>
      </c>
      <c r="T219" s="26">
        <v>3</v>
      </c>
      <c r="U219" s="18" t="s">
        <v>35</v>
      </c>
      <c r="V219" s="18" t="s">
        <v>35</v>
      </c>
      <c r="W219" s="23">
        <v>313000766</v>
      </c>
      <c r="X219" s="18" t="s">
        <v>35</v>
      </c>
      <c r="Y219" s="18" t="s">
        <v>35</v>
      </c>
      <c r="Z219" s="27">
        <v>35674</v>
      </c>
      <c r="AA219" s="27" t="s">
        <v>47</v>
      </c>
      <c r="AB219" s="24">
        <v>1054.103515</v>
      </c>
      <c r="AC219" s="23">
        <v>-999</v>
      </c>
      <c r="AD219" s="23">
        <v>-999</v>
      </c>
      <c r="AE219" s="23">
        <v>-999</v>
      </c>
      <c r="AF219" s="23">
        <v>-999</v>
      </c>
      <c r="AG219" s="23">
        <v>-999</v>
      </c>
      <c r="AH219" s="20"/>
      <c r="AL219" s="33"/>
      <c r="AQ219" s="30"/>
      <c r="AR219" s="30"/>
      <c r="AS219" s="30"/>
    </row>
    <row r="220" spans="1:45" x14ac:dyDescent="0.25">
      <c r="A220" s="18">
        <v>217</v>
      </c>
      <c r="B220" s="20" t="s">
        <v>577</v>
      </c>
      <c r="C220" s="20">
        <v>345</v>
      </c>
      <c r="D220" s="20" t="s">
        <v>293</v>
      </c>
      <c r="E220" s="20" t="s">
        <v>576</v>
      </c>
      <c r="F220" s="20" t="s">
        <v>448</v>
      </c>
      <c r="G220" s="18" t="s">
        <v>35</v>
      </c>
      <c r="H220" s="20" t="s">
        <v>44</v>
      </c>
      <c r="I220" s="20" t="s">
        <v>449</v>
      </c>
      <c r="J220" s="20" t="s">
        <v>46</v>
      </c>
      <c r="K220" s="21">
        <v>562646.12387999904</v>
      </c>
      <c r="L220" s="21">
        <v>287606.57642400003</v>
      </c>
      <c r="M220" s="22">
        <v>248</v>
      </c>
      <c r="N220" s="22">
        <v>278</v>
      </c>
      <c r="O220" s="23">
        <v>4</v>
      </c>
      <c r="P220" s="23">
        <v>-555</v>
      </c>
      <c r="Q220" s="24">
        <v>921</v>
      </c>
      <c r="R220" s="25">
        <v>912.5865</v>
      </c>
      <c r="S220" s="25">
        <v>8.4135489999999997</v>
      </c>
      <c r="T220" s="26">
        <v>3</v>
      </c>
      <c r="U220" s="18" t="s">
        <v>35</v>
      </c>
      <c r="V220" s="18" t="s">
        <v>35</v>
      </c>
      <c r="W220" s="23">
        <v>313000766</v>
      </c>
      <c r="X220" s="18" t="s">
        <v>35</v>
      </c>
      <c r="Y220" s="18" t="s">
        <v>35</v>
      </c>
      <c r="Z220" s="27">
        <v>35674</v>
      </c>
      <c r="AA220" s="27" t="s">
        <v>47</v>
      </c>
      <c r="AB220" s="24">
        <v>1054.103515</v>
      </c>
      <c r="AC220" s="23">
        <v>-999</v>
      </c>
      <c r="AD220" s="23">
        <v>-999</v>
      </c>
      <c r="AE220" s="23">
        <v>-999</v>
      </c>
      <c r="AF220" s="23">
        <v>-999</v>
      </c>
      <c r="AG220" s="23">
        <v>-999</v>
      </c>
      <c r="AH220" s="20"/>
      <c r="AL220" s="33"/>
      <c r="AQ220" s="30"/>
      <c r="AR220" s="30"/>
      <c r="AS220" s="30"/>
    </row>
    <row r="221" spans="1:45" x14ac:dyDescent="0.25">
      <c r="A221" s="18">
        <v>218</v>
      </c>
      <c r="B221" s="20" t="s">
        <v>578</v>
      </c>
      <c r="C221" s="20">
        <v>347</v>
      </c>
      <c r="D221" s="20" t="s">
        <v>293</v>
      </c>
      <c r="E221" s="20" t="s">
        <v>579</v>
      </c>
      <c r="F221" s="20" t="s">
        <v>448</v>
      </c>
      <c r="G221" s="18" t="s">
        <v>35</v>
      </c>
      <c r="H221" s="20" t="s">
        <v>44</v>
      </c>
      <c r="I221" s="20" t="s">
        <v>449</v>
      </c>
      <c r="J221" s="20" t="s">
        <v>46</v>
      </c>
      <c r="K221" s="21">
        <v>577013.15534399904</v>
      </c>
      <c r="L221" s="21">
        <v>290431.58169600001</v>
      </c>
      <c r="M221" s="22">
        <v>222</v>
      </c>
      <c r="N221" s="22">
        <v>409</v>
      </c>
      <c r="O221" s="23">
        <v>2</v>
      </c>
      <c r="P221" s="23">
        <v>-555</v>
      </c>
      <c r="Q221" s="24">
        <v>873</v>
      </c>
      <c r="R221" s="25">
        <v>855.09519999999998</v>
      </c>
      <c r="S221" s="25">
        <v>17.90484</v>
      </c>
      <c r="T221" s="26">
        <v>3</v>
      </c>
      <c r="U221" s="18" t="s">
        <v>35</v>
      </c>
      <c r="V221" s="18" t="s">
        <v>35</v>
      </c>
      <c r="W221" s="23">
        <v>313000690</v>
      </c>
      <c r="X221" s="18" t="s">
        <v>35</v>
      </c>
      <c r="Y221" s="18" t="s">
        <v>35</v>
      </c>
      <c r="Z221" s="27">
        <v>36312</v>
      </c>
      <c r="AA221" s="27" t="s">
        <v>47</v>
      </c>
      <c r="AB221" s="24">
        <v>889.942993</v>
      </c>
      <c r="AC221" s="23">
        <v>-999</v>
      </c>
      <c r="AD221" s="23">
        <v>-999</v>
      </c>
      <c r="AE221" s="23">
        <v>-999</v>
      </c>
      <c r="AF221" s="23">
        <v>-999</v>
      </c>
      <c r="AG221" s="23">
        <v>-999</v>
      </c>
      <c r="AH221" s="20"/>
      <c r="AL221" s="33"/>
      <c r="AQ221" s="30"/>
      <c r="AR221" s="30"/>
      <c r="AS221" s="30"/>
    </row>
    <row r="222" spans="1:45" x14ac:dyDescent="0.25">
      <c r="A222" s="18">
        <v>219</v>
      </c>
      <c r="B222" s="20" t="s">
        <v>580</v>
      </c>
      <c r="C222" s="20">
        <v>348</v>
      </c>
      <c r="D222" s="20" t="s">
        <v>293</v>
      </c>
      <c r="E222" s="20" t="s">
        <v>581</v>
      </c>
      <c r="F222" s="20" t="s">
        <v>448</v>
      </c>
      <c r="G222" s="18" t="s">
        <v>35</v>
      </c>
      <c r="H222" s="20" t="s">
        <v>44</v>
      </c>
      <c r="I222" s="20" t="s">
        <v>449</v>
      </c>
      <c r="J222" s="20" t="s">
        <v>46</v>
      </c>
      <c r="K222" s="21">
        <v>574368.14971200004</v>
      </c>
      <c r="L222" s="21">
        <v>292066.58376000001</v>
      </c>
      <c r="M222" s="22">
        <v>207</v>
      </c>
      <c r="N222" s="22">
        <v>385</v>
      </c>
      <c r="O222" s="23">
        <v>2</v>
      </c>
      <c r="P222" s="23">
        <v>-555</v>
      </c>
      <c r="Q222" s="24">
        <v>846.3</v>
      </c>
      <c r="R222" s="25">
        <v>844.50540000000001</v>
      </c>
      <c r="S222" s="25">
        <v>1.794551</v>
      </c>
      <c r="T222" s="26">
        <v>3</v>
      </c>
      <c r="U222" s="18" t="s">
        <v>35</v>
      </c>
      <c r="V222" s="18" t="s">
        <v>35</v>
      </c>
      <c r="W222" s="23">
        <v>313000816</v>
      </c>
      <c r="X222" s="18" t="s">
        <v>35</v>
      </c>
      <c r="Y222" s="18" t="s">
        <v>35</v>
      </c>
      <c r="Z222" s="27">
        <v>38200</v>
      </c>
      <c r="AA222" s="27" t="s">
        <v>47</v>
      </c>
      <c r="AB222" s="24">
        <v>856.68926999999996</v>
      </c>
      <c r="AC222" s="23">
        <v>-999</v>
      </c>
      <c r="AD222" s="23">
        <v>-999</v>
      </c>
      <c r="AE222" s="23">
        <v>-999</v>
      </c>
      <c r="AF222" s="23">
        <v>-999</v>
      </c>
      <c r="AG222" s="23">
        <v>-999</v>
      </c>
      <c r="AH222" s="20"/>
      <c r="AL222" s="33"/>
      <c r="AQ222" s="30"/>
      <c r="AR222" s="30"/>
      <c r="AS222" s="30"/>
    </row>
    <row r="223" spans="1:45" x14ac:dyDescent="0.25">
      <c r="A223" s="18">
        <v>220</v>
      </c>
      <c r="B223" s="20" t="s">
        <v>582</v>
      </c>
      <c r="C223" s="20">
        <v>349</v>
      </c>
      <c r="D223" s="20" t="s">
        <v>293</v>
      </c>
      <c r="E223" s="20" t="s">
        <v>583</v>
      </c>
      <c r="F223" s="20" t="s">
        <v>448</v>
      </c>
      <c r="G223" s="18" t="s">
        <v>35</v>
      </c>
      <c r="H223" s="20" t="s">
        <v>44</v>
      </c>
      <c r="I223" s="20" t="s">
        <v>449</v>
      </c>
      <c r="J223" s="20" t="s">
        <v>46</v>
      </c>
      <c r="K223" s="21">
        <v>576058.15293600003</v>
      </c>
      <c r="L223" s="21">
        <v>291407.58177599899</v>
      </c>
      <c r="M223" s="22">
        <v>213</v>
      </c>
      <c r="N223" s="22">
        <v>400</v>
      </c>
      <c r="O223" s="23">
        <v>2</v>
      </c>
      <c r="P223" s="23">
        <v>-555</v>
      </c>
      <c r="Q223" s="24">
        <v>858.5</v>
      </c>
      <c r="R223" s="25">
        <v>842.29409999999996</v>
      </c>
      <c r="S223" s="25">
        <v>16.205939999999998</v>
      </c>
      <c r="T223" s="26">
        <v>3</v>
      </c>
      <c r="U223" s="18" t="s">
        <v>35</v>
      </c>
      <c r="V223" s="18" t="s">
        <v>35</v>
      </c>
      <c r="W223" s="23">
        <v>313000379</v>
      </c>
      <c r="X223" s="18" t="s">
        <v>35</v>
      </c>
      <c r="Y223" s="18" t="s">
        <v>35</v>
      </c>
      <c r="Z223" s="27">
        <v>35339</v>
      </c>
      <c r="AA223" s="27" t="s">
        <v>47</v>
      </c>
      <c r="AB223" s="24">
        <v>876.10845900000004</v>
      </c>
      <c r="AC223" s="23">
        <v>-999</v>
      </c>
      <c r="AD223" s="23">
        <v>-999</v>
      </c>
      <c r="AE223" s="23">
        <v>-999</v>
      </c>
      <c r="AF223" s="23">
        <v>-999</v>
      </c>
      <c r="AG223" s="23">
        <v>-999</v>
      </c>
      <c r="AH223" s="20"/>
      <c r="AL223" s="33"/>
      <c r="AQ223" s="30"/>
      <c r="AR223" s="30"/>
      <c r="AS223" s="30"/>
    </row>
    <row r="224" spans="1:45" x14ac:dyDescent="0.25">
      <c r="A224" s="18">
        <v>221</v>
      </c>
      <c r="B224" s="20" t="s">
        <v>584</v>
      </c>
      <c r="C224" s="20">
        <v>350</v>
      </c>
      <c r="D224" s="20" t="s">
        <v>293</v>
      </c>
      <c r="E224" s="20" t="s">
        <v>585</v>
      </c>
      <c r="F224" s="20" t="s">
        <v>448</v>
      </c>
      <c r="G224" s="18" t="s">
        <v>35</v>
      </c>
      <c r="H224" s="20" t="s">
        <v>44</v>
      </c>
      <c r="I224" s="20" t="s">
        <v>449</v>
      </c>
      <c r="J224" s="20" t="s">
        <v>46</v>
      </c>
      <c r="K224" s="21">
        <v>566521.13467199903</v>
      </c>
      <c r="L224" s="21">
        <v>279120.55732800002</v>
      </c>
      <c r="M224" s="22">
        <v>325</v>
      </c>
      <c r="N224" s="22">
        <v>313</v>
      </c>
      <c r="O224" s="23">
        <v>6</v>
      </c>
      <c r="P224" s="23">
        <v>-555</v>
      </c>
      <c r="Q224" s="24">
        <v>930</v>
      </c>
      <c r="R224" s="25">
        <v>928.5675</v>
      </c>
      <c r="S224" s="25">
        <v>1.432493</v>
      </c>
      <c r="T224" s="26">
        <v>3</v>
      </c>
      <c r="U224" s="18" t="s">
        <v>35</v>
      </c>
      <c r="V224" s="18" t="s">
        <v>35</v>
      </c>
      <c r="W224" s="23">
        <v>313202859</v>
      </c>
      <c r="X224" s="18" t="s">
        <v>35</v>
      </c>
      <c r="Y224" s="18" t="s">
        <v>35</v>
      </c>
      <c r="Z224" s="27">
        <v>37530</v>
      </c>
      <c r="AA224" s="27" t="s">
        <v>47</v>
      </c>
      <c r="AB224" s="24">
        <v>1059.626953</v>
      </c>
      <c r="AC224" s="23">
        <v>-999</v>
      </c>
      <c r="AD224" s="23">
        <v>-999</v>
      </c>
      <c r="AE224" s="23">
        <v>-999</v>
      </c>
      <c r="AF224" s="23">
        <v>-999</v>
      </c>
      <c r="AG224" s="23">
        <v>-999</v>
      </c>
      <c r="AH224" s="20"/>
      <c r="AL224" s="33"/>
      <c r="AQ224" s="30"/>
      <c r="AR224" s="30"/>
      <c r="AS224" s="30"/>
    </row>
    <row r="225" spans="1:45" x14ac:dyDescent="0.25">
      <c r="A225" s="18">
        <v>222</v>
      </c>
      <c r="B225" s="20" t="s">
        <v>586</v>
      </c>
      <c r="C225" s="20">
        <v>351</v>
      </c>
      <c r="D225" s="20" t="s">
        <v>293</v>
      </c>
      <c r="E225" s="20" t="s">
        <v>585</v>
      </c>
      <c r="F225" s="20" t="s">
        <v>448</v>
      </c>
      <c r="G225" s="18" t="s">
        <v>35</v>
      </c>
      <c r="H225" s="20" t="s">
        <v>44</v>
      </c>
      <c r="I225" s="20" t="s">
        <v>449</v>
      </c>
      <c r="J225" s="20" t="s">
        <v>46</v>
      </c>
      <c r="K225" s="21">
        <v>566521.13467199903</v>
      </c>
      <c r="L225" s="21">
        <v>279120.55732800002</v>
      </c>
      <c r="M225" s="22">
        <v>325</v>
      </c>
      <c r="N225" s="22">
        <v>313</v>
      </c>
      <c r="O225" s="23">
        <v>4</v>
      </c>
      <c r="P225" s="23">
        <v>-555</v>
      </c>
      <c r="Q225" s="24">
        <v>943</v>
      </c>
      <c r="R225" s="25">
        <v>933.85239999999999</v>
      </c>
      <c r="S225" s="25">
        <v>9.1476459999999999</v>
      </c>
      <c r="T225" s="26">
        <v>3</v>
      </c>
      <c r="U225" s="18" t="s">
        <v>35</v>
      </c>
      <c r="V225" s="18" t="s">
        <v>35</v>
      </c>
      <c r="W225" s="23">
        <v>313202859</v>
      </c>
      <c r="X225" s="18" t="s">
        <v>35</v>
      </c>
      <c r="Y225" s="18" t="s">
        <v>35</v>
      </c>
      <c r="Z225" s="27">
        <v>37530</v>
      </c>
      <c r="AA225" s="27" t="s">
        <v>47</v>
      </c>
      <c r="AB225" s="24">
        <v>1059.626953</v>
      </c>
      <c r="AC225" s="23">
        <v>-999</v>
      </c>
      <c r="AD225" s="23">
        <v>-999</v>
      </c>
      <c r="AE225" s="23">
        <v>-999</v>
      </c>
      <c r="AF225" s="23">
        <v>-999</v>
      </c>
      <c r="AG225" s="23">
        <v>-999</v>
      </c>
      <c r="AH225" s="20"/>
      <c r="AL225" s="33"/>
      <c r="AQ225" s="30"/>
      <c r="AR225" s="30"/>
      <c r="AS225" s="30"/>
    </row>
    <row r="226" spans="1:45" x14ac:dyDescent="0.25">
      <c r="A226" s="18">
        <v>223</v>
      </c>
      <c r="B226" s="20" t="s">
        <v>587</v>
      </c>
      <c r="C226" s="20">
        <v>353</v>
      </c>
      <c r="D226" s="20" t="s">
        <v>293</v>
      </c>
      <c r="E226" s="20" t="s">
        <v>588</v>
      </c>
      <c r="F226" s="20" t="s">
        <v>448</v>
      </c>
      <c r="G226" s="18" t="s">
        <v>35</v>
      </c>
      <c r="H226" s="20" t="s">
        <v>44</v>
      </c>
      <c r="I226" s="20" t="s">
        <v>449</v>
      </c>
      <c r="J226" s="20" t="s">
        <v>46</v>
      </c>
      <c r="K226" s="21">
        <v>574876.14768000005</v>
      </c>
      <c r="L226" s="21">
        <v>287533.576823999</v>
      </c>
      <c r="M226" s="22">
        <v>248</v>
      </c>
      <c r="N226" s="22">
        <v>389</v>
      </c>
      <c r="O226" s="23">
        <v>2</v>
      </c>
      <c r="P226" s="23">
        <v>-555</v>
      </c>
      <c r="Q226" s="24">
        <v>850</v>
      </c>
      <c r="R226" s="25">
        <v>859.83360000000005</v>
      </c>
      <c r="S226" s="25">
        <v>-9.8336260000000006</v>
      </c>
      <c r="T226" s="26">
        <v>3</v>
      </c>
      <c r="U226" s="18" t="s">
        <v>35</v>
      </c>
      <c r="V226" s="18" t="s">
        <v>35</v>
      </c>
      <c r="W226" s="23">
        <v>313001717</v>
      </c>
      <c r="X226" s="18" t="s">
        <v>35</v>
      </c>
      <c r="Y226" s="18" t="s">
        <v>35</v>
      </c>
      <c r="Z226" s="27">
        <v>37165</v>
      </c>
      <c r="AA226" s="27" t="s">
        <v>47</v>
      </c>
      <c r="AB226" s="24">
        <v>900.61621000000002</v>
      </c>
      <c r="AC226" s="23">
        <v>-999</v>
      </c>
      <c r="AD226" s="23">
        <v>-999</v>
      </c>
      <c r="AE226" s="23">
        <v>-999</v>
      </c>
      <c r="AF226" s="23">
        <v>-999</v>
      </c>
      <c r="AG226" s="23">
        <v>-999</v>
      </c>
      <c r="AH226" s="20"/>
      <c r="AL226" s="33"/>
      <c r="AQ226" s="30"/>
      <c r="AR226" s="30"/>
      <c r="AS226" s="30"/>
    </row>
    <row r="227" spans="1:45" x14ac:dyDescent="0.25">
      <c r="A227" s="18">
        <v>224</v>
      </c>
      <c r="B227" s="20" t="s">
        <v>589</v>
      </c>
      <c r="C227" s="20">
        <v>354</v>
      </c>
      <c r="D227" s="20" t="s">
        <v>293</v>
      </c>
      <c r="E227" s="20" t="s">
        <v>590</v>
      </c>
      <c r="F227" s="20" t="s">
        <v>448</v>
      </c>
      <c r="G227" s="18" t="s">
        <v>35</v>
      </c>
      <c r="H227" s="20" t="s">
        <v>44</v>
      </c>
      <c r="I227" s="20" t="s">
        <v>449</v>
      </c>
      <c r="J227" s="20" t="s">
        <v>46</v>
      </c>
      <c r="K227" s="21">
        <v>549752.099376</v>
      </c>
      <c r="L227" s="21">
        <v>313540.62767999899</v>
      </c>
      <c r="M227" s="22">
        <v>12</v>
      </c>
      <c r="N227" s="22">
        <v>160</v>
      </c>
      <c r="O227" s="23">
        <v>2</v>
      </c>
      <c r="P227" s="23">
        <v>-555</v>
      </c>
      <c r="Q227" s="24">
        <v>867.5</v>
      </c>
      <c r="R227" s="25">
        <v>868.72280000000001</v>
      </c>
      <c r="S227" s="25">
        <v>-1.2227809999999999</v>
      </c>
      <c r="T227" s="26">
        <v>3</v>
      </c>
      <c r="U227" s="18" t="s">
        <v>35</v>
      </c>
      <c r="V227" s="18" t="s">
        <v>35</v>
      </c>
      <c r="W227" s="23">
        <v>311221773</v>
      </c>
      <c r="X227" s="18" t="s">
        <v>35</v>
      </c>
      <c r="Y227" s="18" t="s">
        <v>35</v>
      </c>
      <c r="Z227" s="42" t="s">
        <v>591</v>
      </c>
      <c r="AA227" s="27" t="s">
        <v>47</v>
      </c>
      <c r="AB227" s="24">
        <v>881</v>
      </c>
      <c r="AC227" s="23">
        <v>-999</v>
      </c>
      <c r="AD227" s="23">
        <v>-999</v>
      </c>
      <c r="AE227" s="23">
        <v>870</v>
      </c>
      <c r="AF227" s="23">
        <v>860</v>
      </c>
      <c r="AG227" s="23">
        <v>10</v>
      </c>
      <c r="AH227" s="20"/>
      <c r="AL227" s="33"/>
      <c r="AQ227" s="30"/>
      <c r="AR227" s="30"/>
      <c r="AS227" s="30"/>
    </row>
    <row r="228" spans="1:45" x14ac:dyDescent="0.25">
      <c r="A228" s="18">
        <v>225</v>
      </c>
      <c r="B228" s="20" t="s">
        <v>592</v>
      </c>
      <c r="C228" s="20">
        <v>355</v>
      </c>
      <c r="D228" s="20" t="s">
        <v>293</v>
      </c>
      <c r="E228" s="20" t="s">
        <v>593</v>
      </c>
      <c r="F228" s="20" t="s">
        <v>448</v>
      </c>
      <c r="G228" s="18" t="s">
        <v>35</v>
      </c>
      <c r="H228" s="20" t="s">
        <v>44</v>
      </c>
      <c r="I228" s="20" t="s">
        <v>449</v>
      </c>
      <c r="J228" s="20" t="s">
        <v>46</v>
      </c>
      <c r="K228" s="21">
        <v>557226.11541600002</v>
      </c>
      <c r="L228" s="21">
        <v>314822.63172</v>
      </c>
      <c r="M228" s="22">
        <v>9</v>
      </c>
      <c r="N228" s="22">
        <v>228</v>
      </c>
      <c r="O228" s="23">
        <v>2</v>
      </c>
      <c r="P228" s="23">
        <v>-555</v>
      </c>
      <c r="Q228" s="24">
        <v>839.5</v>
      </c>
      <c r="R228" s="25">
        <v>831.48820000000001</v>
      </c>
      <c r="S228" s="25">
        <v>8.0118240000000007</v>
      </c>
      <c r="T228" s="26">
        <v>3</v>
      </c>
      <c r="U228" s="18" t="s">
        <v>35</v>
      </c>
      <c r="V228" s="18" t="s">
        <v>35</v>
      </c>
      <c r="W228" s="45">
        <v>211547224</v>
      </c>
      <c r="X228" s="18" t="s">
        <v>35</v>
      </c>
      <c r="Y228" s="18" t="s">
        <v>35</v>
      </c>
      <c r="Z228" s="42" t="s">
        <v>591</v>
      </c>
      <c r="AA228" s="27" t="s">
        <v>47</v>
      </c>
      <c r="AB228" s="24">
        <v>858</v>
      </c>
      <c r="AC228" s="23">
        <v>-999</v>
      </c>
      <c r="AD228" s="23">
        <v>-999</v>
      </c>
      <c r="AE228" s="23">
        <v>845</v>
      </c>
      <c r="AF228" s="23">
        <v>830</v>
      </c>
      <c r="AG228" s="23">
        <v>15</v>
      </c>
      <c r="AH228" s="20"/>
      <c r="AL228" s="33"/>
      <c r="AQ228" s="30"/>
      <c r="AR228" s="30"/>
      <c r="AS228" s="30"/>
    </row>
    <row r="229" spans="1:45" x14ac:dyDescent="0.25">
      <c r="A229" s="18">
        <v>226</v>
      </c>
      <c r="B229" s="20" t="s">
        <v>594</v>
      </c>
      <c r="C229" s="20">
        <v>356</v>
      </c>
      <c r="D229" s="20" t="s">
        <v>293</v>
      </c>
      <c r="E229" s="20" t="s">
        <v>595</v>
      </c>
      <c r="F229" s="20" t="s">
        <v>448</v>
      </c>
      <c r="G229" s="18" t="s">
        <v>35</v>
      </c>
      <c r="H229" s="20" t="s">
        <v>44</v>
      </c>
      <c r="I229" s="20" t="s">
        <v>449</v>
      </c>
      <c r="J229" s="20" t="s">
        <v>46</v>
      </c>
      <c r="K229" s="21">
        <v>558379.11590400001</v>
      </c>
      <c r="L229" s="21">
        <v>315823.631495999</v>
      </c>
      <c r="M229" s="22">
        <v>7</v>
      </c>
      <c r="N229" s="22">
        <v>239</v>
      </c>
      <c r="O229" s="23">
        <v>2</v>
      </c>
      <c r="P229" s="23">
        <v>-555</v>
      </c>
      <c r="Q229" s="24">
        <v>819.5</v>
      </c>
      <c r="R229" s="25">
        <v>814.19690000000003</v>
      </c>
      <c r="S229" s="25">
        <v>5.3030819999999999</v>
      </c>
      <c r="T229" s="26">
        <v>3</v>
      </c>
      <c r="U229" s="18" t="s">
        <v>35</v>
      </c>
      <c r="V229" s="18" t="s">
        <v>35</v>
      </c>
      <c r="W229" s="23">
        <v>311002620</v>
      </c>
      <c r="X229" s="18" t="s">
        <v>35</v>
      </c>
      <c r="Y229" s="18" t="s">
        <v>35</v>
      </c>
      <c r="Z229" s="42" t="s">
        <v>591</v>
      </c>
      <c r="AA229" s="27" t="s">
        <v>47</v>
      </c>
      <c r="AB229" s="24">
        <v>818</v>
      </c>
      <c r="AC229" s="23">
        <v>-999</v>
      </c>
      <c r="AD229" s="23">
        <v>-999</v>
      </c>
      <c r="AE229" s="23">
        <v>820</v>
      </c>
      <c r="AF229" s="23">
        <v>810</v>
      </c>
      <c r="AG229" s="23">
        <v>10</v>
      </c>
      <c r="AH229" s="20"/>
      <c r="AL229" s="33"/>
      <c r="AQ229" s="30"/>
      <c r="AR229" s="30"/>
      <c r="AS229" s="30"/>
    </row>
    <row r="230" spans="1:45" x14ac:dyDescent="0.25">
      <c r="A230" s="18">
        <v>227</v>
      </c>
      <c r="B230" s="20" t="s">
        <v>596</v>
      </c>
      <c r="C230" s="20">
        <v>357</v>
      </c>
      <c r="D230" s="20" t="s">
        <v>293</v>
      </c>
      <c r="E230" s="20" t="s">
        <v>597</v>
      </c>
      <c r="F230" s="20" t="s">
        <v>448</v>
      </c>
      <c r="G230" s="18" t="s">
        <v>35</v>
      </c>
      <c r="H230" s="20" t="s">
        <v>44</v>
      </c>
      <c r="I230" s="20" t="s">
        <v>449</v>
      </c>
      <c r="J230" s="20" t="s">
        <v>46</v>
      </c>
      <c r="K230" s="21">
        <v>565287.13053600001</v>
      </c>
      <c r="L230" s="21">
        <v>319185.63645599899</v>
      </c>
      <c r="M230" s="22">
        <v>5</v>
      </c>
      <c r="N230" s="22">
        <v>302</v>
      </c>
      <c r="O230" s="23">
        <v>2</v>
      </c>
      <c r="P230" s="23">
        <v>-555</v>
      </c>
      <c r="Q230" s="24">
        <v>1016</v>
      </c>
      <c r="R230" s="25">
        <v>988.27459999999996</v>
      </c>
      <c r="S230" s="25">
        <v>27.725359999999998</v>
      </c>
      <c r="T230" s="26">
        <v>3</v>
      </c>
      <c r="U230" s="18" t="s">
        <v>35</v>
      </c>
      <c r="V230" s="18" t="s">
        <v>35</v>
      </c>
      <c r="W230" s="23">
        <v>311002777</v>
      </c>
      <c r="X230" s="18" t="s">
        <v>35</v>
      </c>
      <c r="Y230" s="18" t="s">
        <v>35</v>
      </c>
      <c r="Z230" s="42" t="s">
        <v>591</v>
      </c>
      <c r="AA230" s="27" t="s">
        <v>47</v>
      </c>
      <c r="AB230" s="24">
        <v>1039</v>
      </c>
      <c r="AC230" s="23">
        <v>-999</v>
      </c>
      <c r="AD230" s="23">
        <v>-999</v>
      </c>
      <c r="AE230" s="23">
        <v>1020</v>
      </c>
      <c r="AF230" s="23">
        <v>1005</v>
      </c>
      <c r="AG230" s="23">
        <v>15</v>
      </c>
      <c r="AH230" s="20"/>
      <c r="AL230" s="33"/>
      <c r="AQ230" s="30"/>
      <c r="AR230" s="30"/>
      <c r="AS230" s="30"/>
    </row>
    <row r="231" spans="1:45" x14ac:dyDescent="0.25">
      <c r="A231" s="18">
        <v>228</v>
      </c>
      <c r="B231" s="20" t="s">
        <v>598</v>
      </c>
      <c r="C231" s="20">
        <v>360</v>
      </c>
      <c r="D231" s="20" t="s">
        <v>293</v>
      </c>
      <c r="E231" s="20" t="s">
        <v>599</v>
      </c>
      <c r="F231" s="20" t="s">
        <v>448</v>
      </c>
      <c r="G231" s="18" t="s">
        <v>35</v>
      </c>
      <c r="H231" s="20" t="s">
        <v>44</v>
      </c>
      <c r="I231" s="20" t="s">
        <v>449</v>
      </c>
      <c r="J231" s="20" t="s">
        <v>46</v>
      </c>
      <c r="K231" s="21">
        <v>572190.14339999901</v>
      </c>
      <c r="L231" s="21">
        <v>311643.622584</v>
      </c>
      <c r="M231" s="22">
        <v>29</v>
      </c>
      <c r="N231" s="22">
        <v>365</v>
      </c>
      <c r="O231" s="23">
        <v>2</v>
      </c>
      <c r="P231" s="23">
        <v>-555</v>
      </c>
      <c r="Q231" s="24">
        <v>951</v>
      </c>
      <c r="R231" s="25">
        <v>951.63459999999998</v>
      </c>
      <c r="S231" s="25">
        <v>-0.63464500000000001</v>
      </c>
      <c r="T231" s="26">
        <v>3</v>
      </c>
      <c r="U231" s="18" t="s">
        <v>35</v>
      </c>
      <c r="V231" s="18" t="s">
        <v>35</v>
      </c>
      <c r="W231" s="23">
        <v>213547232</v>
      </c>
      <c r="X231" s="18" t="s">
        <v>35</v>
      </c>
      <c r="Y231" s="18" t="s">
        <v>35</v>
      </c>
      <c r="Z231" s="42" t="s">
        <v>591</v>
      </c>
      <c r="AA231" s="27" t="s">
        <v>47</v>
      </c>
      <c r="AB231" s="24">
        <v>966.84881499999995</v>
      </c>
      <c r="AC231" s="23">
        <v>-999</v>
      </c>
      <c r="AD231" s="23">
        <v>-999</v>
      </c>
      <c r="AE231" s="23">
        <v>955</v>
      </c>
      <c r="AF231" s="23">
        <v>945</v>
      </c>
      <c r="AG231" s="23">
        <v>10</v>
      </c>
      <c r="AH231" s="20"/>
      <c r="AL231" s="33"/>
      <c r="AQ231" s="30"/>
      <c r="AR231" s="30"/>
      <c r="AS231" s="30"/>
    </row>
    <row r="232" spans="1:45" x14ac:dyDescent="0.25">
      <c r="A232" s="18">
        <v>229</v>
      </c>
      <c r="B232" s="20" t="s">
        <v>600</v>
      </c>
      <c r="C232" s="20">
        <v>361</v>
      </c>
      <c r="D232" s="20" t="s">
        <v>293</v>
      </c>
      <c r="E232" s="20" t="s">
        <v>601</v>
      </c>
      <c r="F232" s="20" t="s">
        <v>448</v>
      </c>
      <c r="G232" s="18" t="s">
        <v>35</v>
      </c>
      <c r="H232" s="20" t="s">
        <v>44</v>
      </c>
      <c r="I232" s="20" t="s">
        <v>449</v>
      </c>
      <c r="J232" s="20" t="s">
        <v>46</v>
      </c>
      <c r="K232" s="21">
        <v>570289.13932800002</v>
      </c>
      <c r="L232" s="21">
        <v>308776.61891999899</v>
      </c>
      <c r="M232" s="22">
        <v>55</v>
      </c>
      <c r="N232" s="22">
        <v>348</v>
      </c>
      <c r="O232" s="23">
        <v>2</v>
      </c>
      <c r="P232" s="23">
        <v>-555</v>
      </c>
      <c r="Q232" s="24">
        <v>937.5</v>
      </c>
      <c r="R232" s="25">
        <v>952.38869999999997</v>
      </c>
      <c r="S232" s="25">
        <v>-14.888730000000001</v>
      </c>
      <c r="T232" s="26">
        <v>3</v>
      </c>
      <c r="U232" s="18" t="s">
        <v>35</v>
      </c>
      <c r="V232" s="18" t="s">
        <v>35</v>
      </c>
      <c r="W232" s="23">
        <v>313002813</v>
      </c>
      <c r="X232" s="18" t="s">
        <v>35</v>
      </c>
      <c r="Y232" s="18" t="s">
        <v>35</v>
      </c>
      <c r="Z232" s="42" t="s">
        <v>591</v>
      </c>
      <c r="AA232" s="27" t="s">
        <v>47</v>
      </c>
      <c r="AB232" s="24">
        <v>953.03045599999996</v>
      </c>
      <c r="AC232" s="23">
        <v>-999</v>
      </c>
      <c r="AD232" s="23">
        <v>-999</v>
      </c>
      <c r="AE232" s="23">
        <v>943</v>
      </c>
      <c r="AF232" s="23">
        <v>933</v>
      </c>
      <c r="AG232" s="23">
        <v>10</v>
      </c>
      <c r="AH232" s="20"/>
      <c r="AL232" s="33"/>
      <c r="AQ232" s="30"/>
      <c r="AR232" s="30"/>
      <c r="AS232" s="30"/>
    </row>
    <row r="233" spans="1:45" x14ac:dyDescent="0.25">
      <c r="A233" s="18">
        <v>230</v>
      </c>
      <c r="B233" s="20" t="s">
        <v>602</v>
      </c>
      <c r="C233" s="20">
        <v>362</v>
      </c>
      <c r="D233" s="20" t="s">
        <v>293</v>
      </c>
      <c r="E233" s="20" t="s">
        <v>603</v>
      </c>
      <c r="F233" s="20" t="s">
        <v>448</v>
      </c>
      <c r="G233" s="18" t="s">
        <v>35</v>
      </c>
      <c r="H233" s="20" t="s">
        <v>44</v>
      </c>
      <c r="I233" s="20" t="s">
        <v>449</v>
      </c>
      <c r="J233" s="20" t="s">
        <v>46</v>
      </c>
      <c r="K233" s="21">
        <v>573442.145976</v>
      </c>
      <c r="L233" s="21">
        <v>308417.61633599899</v>
      </c>
      <c r="M233" s="22">
        <v>58</v>
      </c>
      <c r="N233" s="22">
        <v>376</v>
      </c>
      <c r="O233" s="23">
        <v>2</v>
      </c>
      <c r="P233" s="23">
        <v>-555</v>
      </c>
      <c r="Q233" s="24">
        <v>935</v>
      </c>
      <c r="R233" s="25">
        <v>929.39829999999995</v>
      </c>
      <c r="S233" s="25">
        <v>5.6017080000000004</v>
      </c>
      <c r="T233" s="26">
        <v>3</v>
      </c>
      <c r="U233" s="18" t="s">
        <v>35</v>
      </c>
      <c r="V233" s="18" t="s">
        <v>35</v>
      </c>
      <c r="W233" s="23">
        <v>313257754</v>
      </c>
      <c r="X233" s="18" t="s">
        <v>35</v>
      </c>
      <c r="Y233" s="18" t="s">
        <v>35</v>
      </c>
      <c r="Z233" s="42" t="s">
        <v>591</v>
      </c>
      <c r="AA233" s="27" t="s">
        <v>47</v>
      </c>
      <c r="AB233" s="24">
        <v>946.05010900000002</v>
      </c>
      <c r="AC233" s="23">
        <v>-999</v>
      </c>
      <c r="AD233" s="23">
        <v>-999</v>
      </c>
      <c r="AE233" s="23">
        <v>935</v>
      </c>
      <c r="AF233" s="23">
        <v>925</v>
      </c>
      <c r="AG233" s="23">
        <v>10</v>
      </c>
      <c r="AH233" s="20"/>
      <c r="AL233" s="33"/>
      <c r="AQ233" s="30"/>
      <c r="AR233" s="30"/>
      <c r="AS233" s="30"/>
    </row>
    <row r="234" spans="1:45" x14ac:dyDescent="0.25">
      <c r="A234" s="18">
        <v>231</v>
      </c>
      <c r="B234" s="20" t="s">
        <v>604</v>
      </c>
      <c r="C234" s="20">
        <v>363</v>
      </c>
      <c r="D234" s="20" t="s">
        <v>293</v>
      </c>
      <c r="E234" s="20" t="s">
        <v>605</v>
      </c>
      <c r="F234" s="20" t="s">
        <v>448</v>
      </c>
      <c r="G234" s="18" t="s">
        <v>35</v>
      </c>
      <c r="H234" s="20" t="s">
        <v>44</v>
      </c>
      <c r="I234" s="20" t="s">
        <v>449</v>
      </c>
      <c r="J234" s="20" t="s">
        <v>46</v>
      </c>
      <c r="K234" s="21">
        <v>573853.15048800001</v>
      </c>
      <c r="L234" s="21">
        <v>304995.60844799899</v>
      </c>
      <c r="M234" s="22">
        <v>89</v>
      </c>
      <c r="N234" s="22">
        <v>380</v>
      </c>
      <c r="O234" s="23">
        <v>2</v>
      </c>
      <c r="P234" s="23">
        <v>-555</v>
      </c>
      <c r="Q234" s="24">
        <v>895.5</v>
      </c>
      <c r="R234" s="25">
        <v>892.72950000000003</v>
      </c>
      <c r="S234" s="25">
        <v>2.7705489999999999</v>
      </c>
      <c r="T234" s="26">
        <v>3</v>
      </c>
      <c r="U234" s="18" t="s">
        <v>35</v>
      </c>
      <c r="V234" s="18" t="s">
        <v>35</v>
      </c>
      <c r="W234" s="23">
        <v>313223065</v>
      </c>
      <c r="X234" s="18" t="s">
        <v>35</v>
      </c>
      <c r="Y234" s="18" t="s">
        <v>35</v>
      </c>
      <c r="Z234" s="42" t="s">
        <v>591</v>
      </c>
      <c r="AA234" s="27" t="s">
        <v>47</v>
      </c>
      <c r="AB234" s="24">
        <v>906.82684300000005</v>
      </c>
      <c r="AC234" s="23">
        <v>-999</v>
      </c>
      <c r="AD234" s="23">
        <v>-999</v>
      </c>
      <c r="AE234" s="23">
        <v>900</v>
      </c>
      <c r="AF234" s="23">
        <v>892</v>
      </c>
      <c r="AG234" s="23">
        <v>8</v>
      </c>
      <c r="AH234" s="20"/>
      <c r="AL234" s="33"/>
      <c r="AQ234" s="30"/>
      <c r="AR234" s="30"/>
      <c r="AS234" s="30"/>
    </row>
    <row r="235" spans="1:45" x14ac:dyDescent="0.25">
      <c r="A235" s="18">
        <v>232</v>
      </c>
      <c r="B235" s="20" t="s">
        <v>606</v>
      </c>
      <c r="C235" s="20">
        <v>364</v>
      </c>
      <c r="D235" s="20" t="s">
        <v>293</v>
      </c>
      <c r="E235" s="20" t="s">
        <v>607</v>
      </c>
      <c r="F235" s="20" t="s">
        <v>448</v>
      </c>
      <c r="G235" s="18" t="s">
        <v>35</v>
      </c>
      <c r="H235" s="20" t="s">
        <v>44</v>
      </c>
      <c r="I235" s="20" t="s">
        <v>449</v>
      </c>
      <c r="J235" s="20" t="s">
        <v>46</v>
      </c>
      <c r="K235" s="21">
        <v>573400.14453599905</v>
      </c>
      <c r="L235" s="21">
        <v>302871.6066</v>
      </c>
      <c r="M235" s="22">
        <v>109</v>
      </c>
      <c r="N235" s="22">
        <v>376</v>
      </c>
      <c r="O235" s="23">
        <v>2</v>
      </c>
      <c r="P235" s="23">
        <v>-555</v>
      </c>
      <c r="Q235" s="24">
        <v>869</v>
      </c>
      <c r="R235" s="25">
        <v>873.7201</v>
      </c>
      <c r="S235" s="25">
        <v>-4.7200769999999999</v>
      </c>
      <c r="T235" s="26">
        <v>3</v>
      </c>
      <c r="U235" s="18" t="s">
        <v>35</v>
      </c>
      <c r="V235" s="18" t="s">
        <v>35</v>
      </c>
      <c r="W235" s="23">
        <v>313001743</v>
      </c>
      <c r="X235" s="18" t="s">
        <v>35</v>
      </c>
      <c r="Y235" s="18" t="s">
        <v>35</v>
      </c>
      <c r="Z235" s="42" t="s">
        <v>591</v>
      </c>
      <c r="AA235" s="27" t="s">
        <v>47</v>
      </c>
      <c r="AB235" s="24">
        <v>874.84582499999999</v>
      </c>
      <c r="AC235" s="23">
        <v>-999</v>
      </c>
      <c r="AD235" s="23">
        <v>-999</v>
      </c>
      <c r="AE235" s="23">
        <v>870</v>
      </c>
      <c r="AF235" s="23">
        <v>860</v>
      </c>
      <c r="AG235" s="23">
        <v>10</v>
      </c>
      <c r="AH235" s="20"/>
      <c r="AL235" s="33"/>
      <c r="AQ235" s="30"/>
      <c r="AR235" s="30"/>
      <c r="AS235" s="30"/>
    </row>
    <row r="236" spans="1:45" x14ac:dyDescent="0.25">
      <c r="A236" s="18">
        <v>233</v>
      </c>
      <c r="B236" s="20" t="s">
        <v>608</v>
      </c>
      <c r="C236" s="20">
        <v>365</v>
      </c>
      <c r="D236" s="20" t="s">
        <v>293</v>
      </c>
      <c r="E236" s="20" t="s">
        <v>609</v>
      </c>
      <c r="F236" s="20" t="s">
        <v>448</v>
      </c>
      <c r="G236" s="18" t="s">
        <v>35</v>
      </c>
      <c r="H236" s="20" t="s">
        <v>44</v>
      </c>
      <c r="I236" s="20" t="s">
        <v>449</v>
      </c>
      <c r="J236" s="20" t="s">
        <v>46</v>
      </c>
      <c r="K236" s="21">
        <v>574896.14865600003</v>
      </c>
      <c r="L236" s="21">
        <v>301441.60387200001</v>
      </c>
      <c r="M236" s="22">
        <v>122</v>
      </c>
      <c r="N236" s="22">
        <v>389</v>
      </c>
      <c r="O236" s="23">
        <v>2</v>
      </c>
      <c r="P236" s="23">
        <v>-555</v>
      </c>
      <c r="Q236" s="24">
        <v>861</v>
      </c>
      <c r="R236" s="25">
        <v>860.65660000000003</v>
      </c>
      <c r="S236" s="25">
        <v>0.343358</v>
      </c>
      <c r="T236" s="26">
        <v>3</v>
      </c>
      <c r="U236" s="18" t="s">
        <v>35</v>
      </c>
      <c r="V236" s="18" t="s">
        <v>35</v>
      </c>
      <c r="W236" s="23">
        <v>313002107</v>
      </c>
      <c r="X236" s="18" t="s">
        <v>35</v>
      </c>
      <c r="Y236" s="18" t="s">
        <v>35</v>
      </c>
      <c r="Z236" s="42" t="s">
        <v>591</v>
      </c>
      <c r="AA236" s="27" t="s">
        <v>47</v>
      </c>
      <c r="AB236" s="24">
        <v>866.70086600000002</v>
      </c>
      <c r="AC236" s="23">
        <v>-999</v>
      </c>
      <c r="AD236" s="23">
        <v>-999</v>
      </c>
      <c r="AE236" s="23">
        <v>865</v>
      </c>
      <c r="AF236" s="23">
        <v>850</v>
      </c>
      <c r="AG236" s="23">
        <v>15</v>
      </c>
      <c r="AH236" s="20"/>
      <c r="AL236" s="33"/>
      <c r="AQ236" s="30"/>
      <c r="AR236" s="30"/>
      <c r="AS236" s="30"/>
    </row>
    <row r="237" spans="1:45" x14ac:dyDescent="0.25">
      <c r="A237" s="18">
        <v>234</v>
      </c>
      <c r="B237" s="20" t="s">
        <v>610</v>
      </c>
      <c r="C237" s="20">
        <v>366</v>
      </c>
      <c r="D237" s="20" t="s">
        <v>293</v>
      </c>
      <c r="E237" s="20" t="s">
        <v>611</v>
      </c>
      <c r="F237" s="20" t="s">
        <v>448</v>
      </c>
      <c r="G237" s="18" t="s">
        <v>35</v>
      </c>
      <c r="H237" s="20" t="s">
        <v>44</v>
      </c>
      <c r="I237" s="20" t="s">
        <v>449</v>
      </c>
      <c r="J237" s="20" t="s">
        <v>46</v>
      </c>
      <c r="K237" s="21">
        <v>565849.12991999905</v>
      </c>
      <c r="L237" s="21">
        <v>302140.60476000002</v>
      </c>
      <c r="M237" s="22">
        <v>115</v>
      </c>
      <c r="N237" s="22">
        <v>307</v>
      </c>
      <c r="O237" s="23">
        <v>2</v>
      </c>
      <c r="P237" s="23">
        <v>-555</v>
      </c>
      <c r="Q237" s="24">
        <v>908.25</v>
      </c>
      <c r="R237" s="25">
        <v>929.173</v>
      </c>
      <c r="S237" s="25">
        <v>-20.92296</v>
      </c>
      <c r="T237" s="26">
        <v>3</v>
      </c>
      <c r="U237" s="18" t="s">
        <v>35</v>
      </c>
      <c r="V237" s="18" t="s">
        <v>35</v>
      </c>
      <c r="W237" s="23">
        <v>313001845</v>
      </c>
      <c r="X237" s="18" t="s">
        <v>35</v>
      </c>
      <c r="Y237" s="18" t="s">
        <v>35</v>
      </c>
      <c r="Z237" s="42" t="s">
        <v>591</v>
      </c>
      <c r="AA237" s="27" t="s">
        <v>47</v>
      </c>
      <c r="AB237" s="24">
        <v>948.17138599999998</v>
      </c>
      <c r="AC237" s="23">
        <v>-999</v>
      </c>
      <c r="AD237" s="23">
        <v>-999</v>
      </c>
      <c r="AE237" s="23">
        <v>915</v>
      </c>
      <c r="AF237" s="23">
        <v>905</v>
      </c>
      <c r="AG237" s="23">
        <v>10</v>
      </c>
      <c r="AH237" s="20"/>
      <c r="AL237" s="33"/>
      <c r="AQ237" s="30"/>
      <c r="AR237" s="30"/>
      <c r="AS237" s="30"/>
    </row>
    <row r="238" spans="1:45" x14ac:dyDescent="0.25">
      <c r="A238" s="18">
        <v>235</v>
      </c>
      <c r="B238" s="20" t="s">
        <v>612</v>
      </c>
      <c r="C238" s="20">
        <v>367</v>
      </c>
      <c r="D238" s="20" t="s">
        <v>293</v>
      </c>
      <c r="E238" s="20" t="s">
        <v>613</v>
      </c>
      <c r="F238" s="20" t="s">
        <v>448</v>
      </c>
      <c r="G238" s="18" t="s">
        <v>35</v>
      </c>
      <c r="H238" s="20" t="s">
        <v>44</v>
      </c>
      <c r="I238" s="20" t="s">
        <v>449</v>
      </c>
      <c r="J238" s="20" t="s">
        <v>46</v>
      </c>
      <c r="K238" s="21">
        <v>563761.12800000003</v>
      </c>
      <c r="L238" s="21">
        <v>301937.60491200001</v>
      </c>
      <c r="M238" s="22">
        <v>117</v>
      </c>
      <c r="N238" s="22">
        <v>288</v>
      </c>
      <c r="O238" s="23">
        <v>2</v>
      </c>
      <c r="P238" s="23">
        <v>-555</v>
      </c>
      <c r="Q238" s="24">
        <v>923.5</v>
      </c>
      <c r="R238" s="25">
        <v>921.00360000000001</v>
      </c>
      <c r="S238" s="25">
        <v>2.4964270000000002</v>
      </c>
      <c r="T238" s="26">
        <v>3</v>
      </c>
      <c r="U238" s="18" t="s">
        <v>35</v>
      </c>
      <c r="V238" s="18" t="s">
        <v>35</v>
      </c>
      <c r="W238" s="23">
        <v>313002695</v>
      </c>
      <c r="X238" s="18" t="s">
        <v>35</v>
      </c>
      <c r="Y238" s="18" t="s">
        <v>35</v>
      </c>
      <c r="Z238" s="42" t="s">
        <v>591</v>
      </c>
      <c r="AA238" s="27" t="s">
        <v>47</v>
      </c>
      <c r="AB238" s="24">
        <v>931.479736</v>
      </c>
      <c r="AC238" s="23">
        <v>-999</v>
      </c>
      <c r="AD238" s="23">
        <v>-999</v>
      </c>
      <c r="AE238" s="23">
        <v>930</v>
      </c>
      <c r="AF238" s="23">
        <v>910</v>
      </c>
      <c r="AG238" s="23">
        <v>20</v>
      </c>
      <c r="AH238" s="20"/>
      <c r="AL238" s="33"/>
      <c r="AQ238" s="30"/>
      <c r="AR238" s="30"/>
      <c r="AS238" s="30"/>
    </row>
    <row r="239" spans="1:45" x14ac:dyDescent="0.25">
      <c r="A239" s="18">
        <v>236</v>
      </c>
      <c r="B239" s="20" t="s">
        <v>614</v>
      </c>
      <c r="C239" s="20">
        <v>368</v>
      </c>
      <c r="D239" s="20" t="s">
        <v>293</v>
      </c>
      <c r="E239" s="20" t="s">
        <v>615</v>
      </c>
      <c r="F239" s="20" t="s">
        <v>448</v>
      </c>
      <c r="G239" s="18" t="s">
        <v>35</v>
      </c>
      <c r="H239" s="20" t="s">
        <v>44</v>
      </c>
      <c r="I239" s="20" t="s">
        <v>449</v>
      </c>
      <c r="J239" s="20" t="s">
        <v>46</v>
      </c>
      <c r="K239" s="21">
        <v>565435.13227199903</v>
      </c>
      <c r="L239" s="21">
        <v>301666.604184</v>
      </c>
      <c r="M239" s="22">
        <v>120</v>
      </c>
      <c r="N239" s="22">
        <v>303</v>
      </c>
      <c r="O239" s="23">
        <v>2</v>
      </c>
      <c r="P239" s="23">
        <v>-555</v>
      </c>
      <c r="Q239" s="24">
        <v>903</v>
      </c>
      <c r="R239" s="25">
        <v>904.79660000000001</v>
      </c>
      <c r="S239" s="25">
        <v>-1.7966260000000001</v>
      </c>
      <c r="T239" s="26">
        <v>3</v>
      </c>
      <c r="U239" s="18" t="s">
        <v>35</v>
      </c>
      <c r="V239" s="18" t="s">
        <v>35</v>
      </c>
      <c r="W239" s="23">
        <v>213202875</v>
      </c>
      <c r="X239" s="18" t="s">
        <v>35</v>
      </c>
      <c r="Y239" s="18" t="s">
        <v>35</v>
      </c>
      <c r="Z239" s="42" t="s">
        <v>591</v>
      </c>
      <c r="AA239" s="27" t="s">
        <v>47</v>
      </c>
      <c r="AB239" s="24">
        <v>906.79473800000005</v>
      </c>
      <c r="AC239" s="23">
        <v>-999</v>
      </c>
      <c r="AD239" s="23">
        <v>-999</v>
      </c>
      <c r="AE239" s="23">
        <v>910</v>
      </c>
      <c r="AF239" s="23">
        <v>890</v>
      </c>
      <c r="AG239" s="23">
        <v>20</v>
      </c>
      <c r="AH239" s="20"/>
      <c r="AL239" s="33"/>
      <c r="AQ239" s="30"/>
      <c r="AR239" s="30"/>
      <c r="AS239" s="30"/>
    </row>
    <row r="240" spans="1:45" x14ac:dyDescent="0.25">
      <c r="A240" s="18">
        <v>237</v>
      </c>
      <c r="B240" s="20" t="s">
        <v>616</v>
      </c>
      <c r="C240" s="20">
        <v>369</v>
      </c>
      <c r="D240" s="20" t="s">
        <v>41</v>
      </c>
      <c r="E240" s="20" t="s">
        <v>617</v>
      </c>
      <c r="F240" s="20" t="s">
        <v>448</v>
      </c>
      <c r="G240" s="18" t="s">
        <v>35</v>
      </c>
      <c r="H240" s="20" t="s">
        <v>44</v>
      </c>
      <c r="I240" s="20" t="s">
        <v>449</v>
      </c>
      <c r="J240" s="20" t="s">
        <v>46</v>
      </c>
      <c r="K240" s="21">
        <v>555221.11053599895</v>
      </c>
      <c r="L240" s="21">
        <v>302172.60266400001</v>
      </c>
      <c r="M240" s="22">
        <v>115</v>
      </c>
      <c r="N240" s="22">
        <v>210</v>
      </c>
      <c r="O240" s="23">
        <v>2</v>
      </c>
      <c r="P240" s="23">
        <v>-555</v>
      </c>
      <c r="Q240" s="24">
        <v>945</v>
      </c>
      <c r="R240" s="25">
        <v>955.03060000000005</v>
      </c>
      <c r="S240" s="25">
        <v>-10.030620000000001</v>
      </c>
      <c r="T240" s="26">
        <v>2</v>
      </c>
      <c r="U240" s="18" t="s">
        <v>35</v>
      </c>
      <c r="V240" s="18" t="s">
        <v>35</v>
      </c>
      <c r="W240" s="23">
        <v>313002262</v>
      </c>
      <c r="X240" s="18" t="s">
        <v>35</v>
      </c>
      <c r="Y240" s="18" t="s">
        <v>35</v>
      </c>
      <c r="Z240" s="42" t="s">
        <v>591</v>
      </c>
      <c r="AA240" s="27" t="s">
        <v>47</v>
      </c>
      <c r="AB240" s="24">
        <v>966.86236499999995</v>
      </c>
      <c r="AC240" s="23">
        <v>-999</v>
      </c>
      <c r="AD240" s="23">
        <v>-999</v>
      </c>
      <c r="AE240" s="23">
        <v>951</v>
      </c>
      <c r="AF240" s="23">
        <v>936</v>
      </c>
      <c r="AG240" s="23">
        <v>15</v>
      </c>
      <c r="AH240" s="20"/>
      <c r="AL240" s="33"/>
      <c r="AQ240" s="30"/>
      <c r="AR240" s="30"/>
      <c r="AS240" s="30"/>
    </row>
    <row r="241" spans="1:45" x14ac:dyDescent="0.25">
      <c r="A241" s="18">
        <v>238</v>
      </c>
      <c r="B241" s="20" t="s">
        <v>618</v>
      </c>
      <c r="C241" s="20">
        <v>370</v>
      </c>
      <c r="D241" s="20" t="s">
        <v>293</v>
      </c>
      <c r="E241" s="20" t="s">
        <v>619</v>
      </c>
      <c r="F241" s="20" t="s">
        <v>448</v>
      </c>
      <c r="G241" s="18" t="s">
        <v>35</v>
      </c>
      <c r="H241" s="20" t="s">
        <v>44</v>
      </c>
      <c r="I241" s="20" t="s">
        <v>449</v>
      </c>
      <c r="J241" s="20" t="s">
        <v>46</v>
      </c>
      <c r="K241" s="21">
        <v>547614.09501599905</v>
      </c>
      <c r="L241" s="21">
        <v>305654.61348</v>
      </c>
      <c r="M241" s="22">
        <v>83</v>
      </c>
      <c r="N241" s="22">
        <v>141</v>
      </c>
      <c r="O241" s="23">
        <v>2</v>
      </c>
      <c r="P241" s="23">
        <v>-555</v>
      </c>
      <c r="Q241" s="24">
        <v>890</v>
      </c>
      <c r="R241" s="25">
        <v>900.03009999999995</v>
      </c>
      <c r="S241" s="25">
        <v>-10.03012</v>
      </c>
      <c r="T241" s="26">
        <v>3</v>
      </c>
      <c r="U241" s="18" t="s">
        <v>35</v>
      </c>
      <c r="V241" s="18" t="s">
        <v>35</v>
      </c>
      <c r="W241" s="23">
        <v>313002549</v>
      </c>
      <c r="X241" s="18" t="s">
        <v>35</v>
      </c>
      <c r="Y241" s="18" t="s">
        <v>35</v>
      </c>
      <c r="Z241" s="42" t="s">
        <v>591</v>
      </c>
      <c r="AA241" s="27" t="s">
        <v>47</v>
      </c>
      <c r="AB241" s="24">
        <v>925.31414700000005</v>
      </c>
      <c r="AC241" s="23">
        <v>-999</v>
      </c>
      <c r="AD241" s="23">
        <v>-999</v>
      </c>
      <c r="AE241" s="23">
        <v>890</v>
      </c>
      <c r="AF241" s="23">
        <v>880</v>
      </c>
      <c r="AG241" s="23">
        <v>10</v>
      </c>
      <c r="AH241" s="20"/>
      <c r="AL241" s="33"/>
      <c r="AQ241" s="30"/>
      <c r="AR241" s="30"/>
      <c r="AS241" s="30"/>
    </row>
    <row r="242" spans="1:45" x14ac:dyDescent="0.25">
      <c r="A242" s="18">
        <v>239</v>
      </c>
      <c r="B242" s="20" t="s">
        <v>620</v>
      </c>
      <c r="C242" s="20">
        <v>371</v>
      </c>
      <c r="D242" s="20" t="s">
        <v>293</v>
      </c>
      <c r="E242" s="20" t="s">
        <v>621</v>
      </c>
      <c r="F242" s="20" t="s">
        <v>448</v>
      </c>
      <c r="G242" s="18" t="s">
        <v>35</v>
      </c>
      <c r="H242" s="20" t="s">
        <v>44</v>
      </c>
      <c r="I242" s="20" t="s">
        <v>449</v>
      </c>
      <c r="J242" s="20" t="s">
        <v>46</v>
      </c>
      <c r="K242" s="21">
        <v>544947.09196800005</v>
      </c>
      <c r="L242" s="21">
        <v>301489.60377599898</v>
      </c>
      <c r="M242" s="22">
        <v>121</v>
      </c>
      <c r="N242" s="22">
        <v>117</v>
      </c>
      <c r="O242" s="23">
        <v>2</v>
      </c>
      <c r="P242" s="23">
        <v>-555</v>
      </c>
      <c r="Q242" s="24">
        <v>853.5</v>
      </c>
      <c r="R242" s="25">
        <v>856.60500000000002</v>
      </c>
      <c r="S242" s="25">
        <v>-3.1050070000000001</v>
      </c>
      <c r="T242" s="26">
        <v>3</v>
      </c>
      <c r="U242" s="18" t="s">
        <v>35</v>
      </c>
      <c r="V242" s="18" t="s">
        <v>35</v>
      </c>
      <c r="W242" s="23">
        <v>213547216</v>
      </c>
      <c r="X242" s="18" t="s">
        <v>35</v>
      </c>
      <c r="Y242" s="18" t="s">
        <v>35</v>
      </c>
      <c r="Z242" s="42" t="s">
        <v>591</v>
      </c>
      <c r="AA242" s="27" t="s">
        <v>47</v>
      </c>
      <c r="AB242" s="24">
        <v>869.64855899999998</v>
      </c>
      <c r="AC242" s="23">
        <v>-999</v>
      </c>
      <c r="AD242" s="23">
        <v>-999</v>
      </c>
      <c r="AE242" s="23">
        <v>855</v>
      </c>
      <c r="AF242" s="23">
        <v>845</v>
      </c>
      <c r="AG242" s="23">
        <v>10</v>
      </c>
      <c r="AH242" s="20"/>
      <c r="AL242" s="33"/>
      <c r="AQ242" s="30"/>
      <c r="AR242" s="30"/>
      <c r="AS242" s="30"/>
    </row>
    <row r="243" spans="1:45" x14ac:dyDescent="0.25">
      <c r="A243" s="18">
        <v>240</v>
      </c>
      <c r="B243" s="20" t="s">
        <v>622</v>
      </c>
      <c r="C243" s="20">
        <v>372</v>
      </c>
      <c r="D243" s="20" t="s">
        <v>293</v>
      </c>
      <c r="E243" s="20" t="s">
        <v>623</v>
      </c>
      <c r="F243" s="20" t="s">
        <v>448</v>
      </c>
      <c r="G243" s="18" t="s">
        <v>35</v>
      </c>
      <c r="H243" s="20" t="s">
        <v>44</v>
      </c>
      <c r="I243" s="20" t="s">
        <v>449</v>
      </c>
      <c r="J243" s="20" t="s">
        <v>46</v>
      </c>
      <c r="K243" s="21">
        <v>536619.07204799901</v>
      </c>
      <c r="L243" s="21">
        <v>299934.599519999</v>
      </c>
      <c r="M243" s="22">
        <v>135</v>
      </c>
      <c r="N243" s="22">
        <v>41</v>
      </c>
      <c r="O243" s="23">
        <v>2</v>
      </c>
      <c r="P243" s="23">
        <v>-555</v>
      </c>
      <c r="Q243" s="24">
        <v>753</v>
      </c>
      <c r="R243" s="25">
        <v>763.97190000000001</v>
      </c>
      <c r="S243" s="25">
        <v>-10.971869999999999</v>
      </c>
      <c r="T243" s="26">
        <v>3</v>
      </c>
      <c r="U243" s="18" t="s">
        <v>35</v>
      </c>
      <c r="V243" s="18" t="s">
        <v>35</v>
      </c>
      <c r="W243" s="23">
        <v>313000382</v>
      </c>
      <c r="X243" s="18" t="s">
        <v>35</v>
      </c>
      <c r="Y243" s="18" t="s">
        <v>35</v>
      </c>
      <c r="Z243" s="42" t="s">
        <v>591</v>
      </c>
      <c r="AA243" s="27" t="s">
        <v>47</v>
      </c>
      <c r="AB243" s="24">
        <v>800.73352</v>
      </c>
      <c r="AC243" s="23">
        <v>-999</v>
      </c>
      <c r="AD243" s="23">
        <v>-999</v>
      </c>
      <c r="AE243" s="23">
        <v>755</v>
      </c>
      <c r="AF243" s="23">
        <v>745</v>
      </c>
      <c r="AG243" s="23">
        <v>10</v>
      </c>
      <c r="AH243" s="20"/>
      <c r="AL243" s="33"/>
      <c r="AQ243" s="30"/>
      <c r="AR243" s="30"/>
      <c r="AS243" s="30"/>
    </row>
    <row r="244" spans="1:45" x14ac:dyDescent="0.25">
      <c r="A244" s="18">
        <v>241</v>
      </c>
      <c r="B244" s="20" t="s">
        <v>624</v>
      </c>
      <c r="C244" s="20">
        <v>373</v>
      </c>
      <c r="D244" s="20" t="s">
        <v>293</v>
      </c>
      <c r="E244" s="20" t="s">
        <v>625</v>
      </c>
      <c r="F244" s="20" t="s">
        <v>448</v>
      </c>
      <c r="G244" s="18" t="s">
        <v>35</v>
      </c>
      <c r="H244" s="20" t="s">
        <v>44</v>
      </c>
      <c r="I244" s="20" t="s">
        <v>449</v>
      </c>
      <c r="J244" s="20" t="s">
        <v>46</v>
      </c>
      <c r="K244" s="21">
        <v>540300.08068799903</v>
      </c>
      <c r="L244" s="21">
        <v>296449.595567999</v>
      </c>
      <c r="M244" s="22">
        <v>167</v>
      </c>
      <c r="N244" s="22">
        <v>74</v>
      </c>
      <c r="O244" s="23">
        <v>2</v>
      </c>
      <c r="P244" s="23">
        <v>-555</v>
      </c>
      <c r="Q244" s="24">
        <v>805</v>
      </c>
      <c r="R244" s="25">
        <v>803.22699999999998</v>
      </c>
      <c r="S244" s="25">
        <v>1.772964</v>
      </c>
      <c r="T244" s="26">
        <v>3</v>
      </c>
      <c r="U244" s="18" t="s">
        <v>35</v>
      </c>
      <c r="V244" s="18" t="s">
        <v>35</v>
      </c>
      <c r="W244" s="23">
        <v>213001492</v>
      </c>
      <c r="X244" s="18" t="s">
        <v>35</v>
      </c>
      <c r="Y244" s="18" t="s">
        <v>35</v>
      </c>
      <c r="Z244" s="42" t="s">
        <v>591</v>
      </c>
      <c r="AA244" s="27" t="s">
        <v>47</v>
      </c>
      <c r="AB244" s="24">
        <v>811.87237500000003</v>
      </c>
      <c r="AC244" s="23">
        <v>-999</v>
      </c>
      <c r="AD244" s="23">
        <v>-999</v>
      </c>
      <c r="AE244" s="23">
        <v>810</v>
      </c>
      <c r="AF244" s="23">
        <v>800</v>
      </c>
      <c r="AG244" s="23">
        <v>10</v>
      </c>
      <c r="AH244" s="20"/>
      <c r="AL244" s="33"/>
      <c r="AQ244" s="30"/>
      <c r="AR244" s="30"/>
      <c r="AS244" s="30"/>
    </row>
    <row r="245" spans="1:45" x14ac:dyDescent="0.25">
      <c r="A245" s="18">
        <v>242</v>
      </c>
      <c r="B245" s="20" t="s">
        <v>626</v>
      </c>
      <c r="C245" s="20">
        <v>374</v>
      </c>
      <c r="D245" s="20" t="s">
        <v>293</v>
      </c>
      <c r="E245" s="20" t="s">
        <v>627</v>
      </c>
      <c r="F245" s="20" t="s">
        <v>448</v>
      </c>
      <c r="G245" s="18" t="s">
        <v>35</v>
      </c>
      <c r="H245" s="20" t="s">
        <v>44</v>
      </c>
      <c r="I245" s="20" t="s">
        <v>449</v>
      </c>
      <c r="J245" s="20" t="s">
        <v>46</v>
      </c>
      <c r="K245" s="21">
        <v>547563.09283199895</v>
      </c>
      <c r="L245" s="21">
        <v>293649.58694399899</v>
      </c>
      <c r="M245" s="22">
        <v>193</v>
      </c>
      <c r="N245" s="22">
        <v>140</v>
      </c>
      <c r="O245" s="23">
        <v>2</v>
      </c>
      <c r="P245" s="23">
        <v>-555</v>
      </c>
      <c r="Q245" s="24">
        <v>854.5</v>
      </c>
      <c r="R245" s="25">
        <v>857.23429999999996</v>
      </c>
      <c r="S245" s="25">
        <v>-2.7342740000000001</v>
      </c>
      <c r="T245" s="26">
        <v>3</v>
      </c>
      <c r="U245" s="18" t="s">
        <v>35</v>
      </c>
      <c r="V245" s="18" t="s">
        <v>35</v>
      </c>
      <c r="W245" s="23">
        <v>313000596</v>
      </c>
      <c r="X245" s="18" t="s">
        <v>35</v>
      </c>
      <c r="Y245" s="18" t="s">
        <v>35</v>
      </c>
      <c r="Z245" s="42" t="s">
        <v>591</v>
      </c>
      <c r="AA245" s="27" t="s">
        <v>47</v>
      </c>
      <c r="AB245" s="24">
        <v>861.21179099999995</v>
      </c>
      <c r="AC245" s="23">
        <v>-999</v>
      </c>
      <c r="AD245" s="23">
        <v>-999</v>
      </c>
      <c r="AE245" s="23">
        <v>860</v>
      </c>
      <c r="AF245" s="23">
        <v>845</v>
      </c>
      <c r="AG245" s="23">
        <v>15</v>
      </c>
      <c r="AH245" s="20"/>
      <c r="AL245" s="33"/>
      <c r="AQ245" s="30"/>
      <c r="AR245" s="30"/>
      <c r="AS245" s="30"/>
    </row>
    <row r="246" spans="1:45" x14ac:dyDescent="0.25">
      <c r="A246" s="18">
        <v>243</v>
      </c>
      <c r="B246" s="20" t="s">
        <v>628</v>
      </c>
      <c r="C246" s="20">
        <v>375</v>
      </c>
      <c r="D246" s="20" t="s">
        <v>293</v>
      </c>
      <c r="E246" s="20" t="s">
        <v>629</v>
      </c>
      <c r="F246" s="20" t="s">
        <v>448</v>
      </c>
      <c r="G246" s="18" t="s">
        <v>35</v>
      </c>
      <c r="H246" s="20" t="s">
        <v>44</v>
      </c>
      <c r="I246" s="20" t="s">
        <v>449</v>
      </c>
      <c r="J246" s="20" t="s">
        <v>46</v>
      </c>
      <c r="K246" s="21">
        <v>549944.09899199905</v>
      </c>
      <c r="L246" s="21">
        <v>291605.58290400001</v>
      </c>
      <c r="M246" s="22">
        <v>211</v>
      </c>
      <c r="N246" s="22">
        <v>162</v>
      </c>
      <c r="O246" s="23">
        <v>2</v>
      </c>
      <c r="P246" s="23">
        <v>-555</v>
      </c>
      <c r="Q246" s="24">
        <v>886.5</v>
      </c>
      <c r="R246" s="25">
        <v>887.10469999999998</v>
      </c>
      <c r="S246" s="25">
        <v>-0.60472599999999999</v>
      </c>
      <c r="T246" s="26">
        <v>3</v>
      </c>
      <c r="U246" s="18" t="s">
        <v>35</v>
      </c>
      <c r="V246" s="18" t="s">
        <v>35</v>
      </c>
      <c r="W246" s="23">
        <v>313001878</v>
      </c>
      <c r="X246" s="18" t="s">
        <v>35</v>
      </c>
      <c r="Y246" s="18" t="s">
        <v>35</v>
      </c>
      <c r="Z246" s="42" t="s">
        <v>591</v>
      </c>
      <c r="AA246" s="27" t="s">
        <v>47</v>
      </c>
      <c r="AB246" s="24">
        <v>899.03851299999997</v>
      </c>
      <c r="AC246" s="23">
        <v>-999</v>
      </c>
      <c r="AD246" s="23">
        <v>-999</v>
      </c>
      <c r="AE246" s="23">
        <v>890</v>
      </c>
      <c r="AF246" s="23">
        <v>880</v>
      </c>
      <c r="AG246" s="23">
        <v>10</v>
      </c>
      <c r="AH246" s="20"/>
      <c r="AL246" s="33"/>
      <c r="AQ246" s="30"/>
      <c r="AR246" s="30"/>
      <c r="AS246" s="30"/>
    </row>
    <row r="247" spans="1:45" x14ac:dyDescent="0.25">
      <c r="A247" s="18">
        <v>244</v>
      </c>
      <c r="B247" s="20" t="s">
        <v>630</v>
      </c>
      <c r="C247" s="20">
        <v>376</v>
      </c>
      <c r="D247" s="20" t="s">
        <v>293</v>
      </c>
      <c r="E247" s="20" t="s">
        <v>631</v>
      </c>
      <c r="F247" s="20" t="s">
        <v>448</v>
      </c>
      <c r="G247" s="18" t="s">
        <v>35</v>
      </c>
      <c r="H247" s="20" t="s">
        <v>44</v>
      </c>
      <c r="I247" s="20" t="s">
        <v>449</v>
      </c>
      <c r="J247" s="20" t="s">
        <v>46</v>
      </c>
      <c r="K247" s="21">
        <v>574818.15033600002</v>
      </c>
      <c r="L247" s="21">
        <v>300745.599167999</v>
      </c>
      <c r="M247" s="22">
        <v>128</v>
      </c>
      <c r="N247" s="22">
        <v>389</v>
      </c>
      <c r="O247" s="23">
        <v>2</v>
      </c>
      <c r="P247" s="23">
        <v>-555</v>
      </c>
      <c r="Q247" s="24">
        <v>863.5</v>
      </c>
      <c r="R247" s="25">
        <v>860.7319</v>
      </c>
      <c r="S247" s="25">
        <v>2.7680570000000002</v>
      </c>
      <c r="T247" s="26">
        <v>3</v>
      </c>
      <c r="U247" s="18" t="s">
        <v>35</v>
      </c>
      <c r="V247" s="18" t="s">
        <v>35</v>
      </c>
      <c r="W247" s="23">
        <v>313001516</v>
      </c>
      <c r="X247" s="18" t="s">
        <v>35</v>
      </c>
      <c r="Y247" s="18" t="s">
        <v>35</v>
      </c>
      <c r="Z247" s="42" t="s">
        <v>591</v>
      </c>
      <c r="AA247" s="27" t="s">
        <v>47</v>
      </c>
      <c r="AB247" s="24">
        <v>857.38989200000003</v>
      </c>
      <c r="AC247" s="23">
        <v>-999</v>
      </c>
      <c r="AD247" s="23">
        <v>-999</v>
      </c>
      <c r="AE247" s="23">
        <v>865</v>
      </c>
      <c r="AF247" s="23">
        <v>855</v>
      </c>
      <c r="AG247" s="23">
        <v>10</v>
      </c>
      <c r="AH247" s="20"/>
      <c r="AL247" s="33"/>
      <c r="AQ247" s="30"/>
      <c r="AR247" s="30"/>
      <c r="AS247" s="30"/>
    </row>
    <row r="248" spans="1:45" x14ac:dyDescent="0.25">
      <c r="A248" s="18">
        <v>245</v>
      </c>
      <c r="B248" s="20" t="s">
        <v>632</v>
      </c>
      <c r="C248" s="20">
        <v>378</v>
      </c>
      <c r="D248" s="20" t="s">
        <v>293</v>
      </c>
      <c r="E248" s="20" t="s">
        <v>633</v>
      </c>
      <c r="F248" s="20" t="s">
        <v>448</v>
      </c>
      <c r="G248" s="18" t="s">
        <v>35</v>
      </c>
      <c r="H248" s="20" t="s">
        <v>44</v>
      </c>
      <c r="I248" s="20" t="s">
        <v>449</v>
      </c>
      <c r="J248" s="20" t="s">
        <v>46</v>
      </c>
      <c r="K248" s="21">
        <v>574844.75023200002</v>
      </c>
      <c r="L248" s="21">
        <v>297780.693743999</v>
      </c>
      <c r="M248" s="22">
        <v>155</v>
      </c>
      <c r="N248" s="22">
        <v>389</v>
      </c>
      <c r="O248" s="23">
        <v>2</v>
      </c>
      <c r="P248" s="23">
        <v>-555</v>
      </c>
      <c r="Q248" s="24">
        <v>857.25</v>
      </c>
      <c r="R248" s="25">
        <v>856.69989999999996</v>
      </c>
      <c r="S248" s="25">
        <v>0.55010800000000004</v>
      </c>
      <c r="T248" s="26">
        <v>3</v>
      </c>
      <c r="U248" s="18" t="s">
        <v>35</v>
      </c>
      <c r="V248" s="18" t="s">
        <v>35</v>
      </c>
      <c r="W248" s="23">
        <v>313000236</v>
      </c>
      <c r="X248" s="18" t="s">
        <v>35</v>
      </c>
      <c r="Y248" s="18" t="s">
        <v>35</v>
      </c>
      <c r="Z248" s="42" t="s">
        <v>591</v>
      </c>
      <c r="AA248" s="27" t="s">
        <v>47</v>
      </c>
      <c r="AB248" s="24">
        <v>867.32550000000003</v>
      </c>
      <c r="AC248" s="23">
        <v>-999</v>
      </c>
      <c r="AD248" s="23">
        <v>-999</v>
      </c>
      <c r="AE248" s="23">
        <v>860</v>
      </c>
      <c r="AF248" s="23">
        <v>850</v>
      </c>
      <c r="AG248" s="23">
        <v>10</v>
      </c>
      <c r="AH248" s="20"/>
      <c r="AL248" s="33"/>
      <c r="AQ248" s="30"/>
      <c r="AR248" s="30"/>
      <c r="AS248" s="30"/>
    </row>
    <row r="249" spans="1:45" x14ac:dyDescent="0.25">
      <c r="A249" s="18">
        <v>246</v>
      </c>
      <c r="B249" s="20" t="s">
        <v>634</v>
      </c>
      <c r="C249" s="20">
        <v>381</v>
      </c>
      <c r="D249" s="20" t="s">
        <v>293</v>
      </c>
      <c r="E249" s="20" t="s">
        <v>635</v>
      </c>
      <c r="F249" s="20" t="s">
        <v>448</v>
      </c>
      <c r="G249" s="18" t="s">
        <v>35</v>
      </c>
      <c r="H249" s="20" t="s">
        <v>44</v>
      </c>
      <c r="I249" s="20" t="s">
        <v>449</v>
      </c>
      <c r="J249" s="20" t="s">
        <v>46</v>
      </c>
      <c r="K249" s="21">
        <v>558035.11557599902</v>
      </c>
      <c r="L249" s="21">
        <v>264903.53013600002</v>
      </c>
      <c r="M249" s="22">
        <v>455</v>
      </c>
      <c r="N249" s="22">
        <v>236</v>
      </c>
      <c r="O249" s="23">
        <v>2</v>
      </c>
      <c r="P249" s="23">
        <v>-555</v>
      </c>
      <c r="Q249" s="24">
        <v>856</v>
      </c>
      <c r="R249" s="25">
        <v>859.35730000000001</v>
      </c>
      <c r="S249" s="25">
        <v>-3.3573270000000002</v>
      </c>
      <c r="T249" s="26">
        <v>3</v>
      </c>
      <c r="U249" s="18" t="s">
        <v>35</v>
      </c>
      <c r="V249" s="18" t="s">
        <v>35</v>
      </c>
      <c r="W249" s="23">
        <v>223096650</v>
      </c>
      <c r="X249" s="18" t="s">
        <v>35</v>
      </c>
      <c r="Y249" s="18" t="s">
        <v>35</v>
      </c>
      <c r="Z249" s="42" t="s">
        <v>591</v>
      </c>
      <c r="AA249" s="27" t="s">
        <v>47</v>
      </c>
      <c r="AB249" s="24">
        <v>867</v>
      </c>
      <c r="AC249" s="23">
        <v>-999</v>
      </c>
      <c r="AD249" s="23">
        <v>-999</v>
      </c>
      <c r="AE249" s="23">
        <v>855</v>
      </c>
      <c r="AF249" s="23">
        <v>845</v>
      </c>
      <c r="AG249" s="23">
        <v>10</v>
      </c>
      <c r="AH249" s="20"/>
      <c r="AL249" s="33"/>
      <c r="AQ249" s="30"/>
      <c r="AR249" s="30"/>
      <c r="AS249" s="30"/>
    </row>
    <row r="250" spans="1:45" x14ac:dyDescent="0.25">
      <c r="A250" s="18">
        <v>247</v>
      </c>
      <c r="B250" s="20" t="s">
        <v>636</v>
      </c>
      <c r="C250" s="20">
        <v>382</v>
      </c>
      <c r="D250" s="20" t="s">
        <v>293</v>
      </c>
      <c r="E250" s="20" t="s">
        <v>637</v>
      </c>
      <c r="F250" s="20" t="s">
        <v>448</v>
      </c>
      <c r="G250" s="18" t="s">
        <v>35</v>
      </c>
      <c r="H250" s="20" t="s">
        <v>44</v>
      </c>
      <c r="I250" s="20" t="s">
        <v>449</v>
      </c>
      <c r="J250" s="20" t="s">
        <v>46</v>
      </c>
      <c r="K250" s="21">
        <v>558192.11500800005</v>
      </c>
      <c r="L250" s="21">
        <v>266232.53433599899</v>
      </c>
      <c r="M250" s="22">
        <v>442</v>
      </c>
      <c r="N250" s="22">
        <v>237</v>
      </c>
      <c r="O250" s="23">
        <v>2</v>
      </c>
      <c r="P250" s="23">
        <v>-555</v>
      </c>
      <c r="Q250" s="24">
        <v>860</v>
      </c>
      <c r="R250" s="25">
        <v>868.65660000000003</v>
      </c>
      <c r="S250" s="25">
        <v>-8.6566270000000003</v>
      </c>
      <c r="T250" s="26">
        <v>3</v>
      </c>
      <c r="U250" s="18" t="s">
        <v>35</v>
      </c>
      <c r="V250" s="18" t="s">
        <v>35</v>
      </c>
      <c r="W250" s="23">
        <v>313002642</v>
      </c>
      <c r="X250" s="18" t="s">
        <v>35</v>
      </c>
      <c r="Y250" s="18" t="s">
        <v>35</v>
      </c>
      <c r="Z250" s="42" t="s">
        <v>591</v>
      </c>
      <c r="AA250" s="27" t="s">
        <v>47</v>
      </c>
      <c r="AB250" s="24">
        <v>875.73913500000003</v>
      </c>
      <c r="AC250" s="23">
        <v>-999</v>
      </c>
      <c r="AD250" s="23">
        <v>-999</v>
      </c>
      <c r="AE250" s="23">
        <v>870</v>
      </c>
      <c r="AF250" s="23">
        <v>850</v>
      </c>
      <c r="AG250" s="23">
        <v>20</v>
      </c>
      <c r="AH250" s="20"/>
      <c r="AL250" s="33"/>
      <c r="AQ250" s="30"/>
      <c r="AR250" s="30"/>
      <c r="AS250" s="30"/>
    </row>
    <row r="251" spans="1:45" x14ac:dyDescent="0.25">
      <c r="A251" s="18">
        <v>248</v>
      </c>
      <c r="B251" s="20" t="s">
        <v>638</v>
      </c>
      <c r="C251" s="20">
        <v>383</v>
      </c>
      <c r="D251" s="20" t="s">
        <v>293</v>
      </c>
      <c r="E251" s="20" t="s">
        <v>639</v>
      </c>
      <c r="F251" s="20" t="s">
        <v>448</v>
      </c>
      <c r="G251" s="18" t="s">
        <v>35</v>
      </c>
      <c r="H251" s="20" t="s">
        <v>44</v>
      </c>
      <c r="I251" s="20" t="s">
        <v>449</v>
      </c>
      <c r="J251" s="20" t="s">
        <v>46</v>
      </c>
      <c r="K251" s="21">
        <v>571567.14439200005</v>
      </c>
      <c r="L251" s="21">
        <v>264745.53096</v>
      </c>
      <c r="M251" s="22">
        <v>456</v>
      </c>
      <c r="N251" s="22">
        <v>359</v>
      </c>
      <c r="O251" s="23">
        <v>2</v>
      </c>
      <c r="P251" s="23">
        <v>-555</v>
      </c>
      <c r="Q251" s="24">
        <v>951</v>
      </c>
      <c r="R251" s="25">
        <v>953.58399999999995</v>
      </c>
      <c r="S251" s="25">
        <v>-2.5839829999999999</v>
      </c>
      <c r="T251" s="26">
        <v>3</v>
      </c>
      <c r="U251" s="18" t="s">
        <v>35</v>
      </c>
      <c r="V251" s="18" t="s">
        <v>35</v>
      </c>
      <c r="W251" s="23">
        <v>313000582</v>
      </c>
      <c r="X251" s="18" t="s">
        <v>35</v>
      </c>
      <c r="Y251" s="18" t="s">
        <v>35</v>
      </c>
      <c r="Z251" s="42" t="s">
        <v>591</v>
      </c>
      <c r="AA251" s="27" t="s">
        <v>47</v>
      </c>
      <c r="AB251" s="24">
        <v>980.42218000000003</v>
      </c>
      <c r="AC251" s="23">
        <v>-999</v>
      </c>
      <c r="AD251" s="23">
        <v>-999</v>
      </c>
      <c r="AE251" s="23">
        <v>955</v>
      </c>
      <c r="AF251" s="23">
        <v>940</v>
      </c>
      <c r="AG251" s="23">
        <v>15</v>
      </c>
      <c r="AH251" s="20"/>
      <c r="AL251" s="33"/>
      <c r="AQ251" s="30"/>
      <c r="AR251" s="30"/>
      <c r="AS251" s="30"/>
    </row>
    <row r="252" spans="1:45" x14ac:dyDescent="0.25">
      <c r="A252" s="18">
        <v>249</v>
      </c>
      <c r="B252" s="20" t="s">
        <v>640</v>
      </c>
      <c r="C252" s="20">
        <v>384</v>
      </c>
      <c r="D252" s="20" t="s">
        <v>293</v>
      </c>
      <c r="E252" s="20" t="s">
        <v>641</v>
      </c>
      <c r="F252" s="20" t="s">
        <v>448</v>
      </c>
      <c r="G252" s="18" t="s">
        <v>35</v>
      </c>
      <c r="H252" s="20" t="s">
        <v>44</v>
      </c>
      <c r="I252" s="20" t="s">
        <v>449</v>
      </c>
      <c r="J252" s="20" t="s">
        <v>46</v>
      </c>
      <c r="K252" s="21">
        <v>571330.14410399902</v>
      </c>
      <c r="L252" s="21">
        <v>264746.53070399899</v>
      </c>
      <c r="M252" s="22">
        <v>456</v>
      </c>
      <c r="N252" s="22">
        <v>357</v>
      </c>
      <c r="O252" s="23">
        <v>2</v>
      </c>
      <c r="P252" s="23">
        <v>-555</v>
      </c>
      <c r="Q252" s="24">
        <v>957.7</v>
      </c>
      <c r="R252" s="25">
        <v>953.38729999999998</v>
      </c>
      <c r="S252" s="25">
        <v>4.3126810000000004</v>
      </c>
      <c r="T252" s="26">
        <v>3</v>
      </c>
      <c r="U252" s="18" t="s">
        <v>35</v>
      </c>
      <c r="V252" s="18" t="s">
        <v>35</v>
      </c>
      <c r="W252" s="23">
        <v>323270407</v>
      </c>
      <c r="X252" s="18" t="s">
        <v>35</v>
      </c>
      <c r="Y252" s="18" t="s">
        <v>35</v>
      </c>
      <c r="Z252" s="42" t="s">
        <v>591</v>
      </c>
      <c r="AA252" s="27" t="s">
        <v>47</v>
      </c>
      <c r="AB252" s="24">
        <v>978</v>
      </c>
      <c r="AC252" s="23">
        <v>-999</v>
      </c>
      <c r="AD252" s="23">
        <v>-999</v>
      </c>
      <c r="AE252" s="23">
        <v>970</v>
      </c>
      <c r="AF252" s="23">
        <v>950</v>
      </c>
      <c r="AG252" s="23">
        <v>20</v>
      </c>
      <c r="AH252" s="20"/>
      <c r="AL252" s="33"/>
      <c r="AQ252" s="30"/>
      <c r="AR252" s="30"/>
      <c r="AS252" s="30"/>
    </row>
    <row r="253" spans="1:45" x14ac:dyDescent="0.25">
      <c r="A253" s="18">
        <v>250</v>
      </c>
      <c r="B253" s="20" t="s">
        <v>642</v>
      </c>
      <c r="C253" s="20">
        <v>385</v>
      </c>
      <c r="D253" s="20" t="s">
        <v>293</v>
      </c>
      <c r="E253" s="20" t="s">
        <v>643</v>
      </c>
      <c r="F253" s="20" t="s">
        <v>448</v>
      </c>
      <c r="G253" s="18" t="s">
        <v>35</v>
      </c>
      <c r="H253" s="20" t="s">
        <v>44</v>
      </c>
      <c r="I253" s="20" t="s">
        <v>449</v>
      </c>
      <c r="J253" s="20" t="s">
        <v>46</v>
      </c>
      <c r="K253" s="21">
        <v>570716.13974400004</v>
      </c>
      <c r="L253" s="21">
        <v>272703.545015999</v>
      </c>
      <c r="M253" s="22">
        <v>383</v>
      </c>
      <c r="N253" s="22">
        <v>351</v>
      </c>
      <c r="O253" s="23">
        <v>2</v>
      </c>
      <c r="P253" s="23">
        <v>-555</v>
      </c>
      <c r="Q253" s="24">
        <v>929.5</v>
      </c>
      <c r="R253" s="25">
        <v>935.21600000000001</v>
      </c>
      <c r="S253" s="25">
        <v>-5.7160140000000004</v>
      </c>
      <c r="T253" s="26">
        <v>3</v>
      </c>
      <c r="U253" s="18" t="s">
        <v>35</v>
      </c>
      <c r="V253" s="18" t="s">
        <v>35</v>
      </c>
      <c r="W253" s="23">
        <v>313343497</v>
      </c>
      <c r="X253" s="18" t="s">
        <v>35</v>
      </c>
      <c r="Y253" s="18" t="s">
        <v>35</v>
      </c>
      <c r="Z253" s="42" t="s">
        <v>591</v>
      </c>
      <c r="AA253" s="27" t="s">
        <v>47</v>
      </c>
      <c r="AB253" s="24">
        <v>935.25695800000005</v>
      </c>
      <c r="AC253" s="23">
        <v>-999</v>
      </c>
      <c r="AD253" s="23">
        <v>-999</v>
      </c>
      <c r="AE253" s="23">
        <v>940</v>
      </c>
      <c r="AF253" s="23">
        <v>920</v>
      </c>
      <c r="AG253" s="23">
        <v>20</v>
      </c>
      <c r="AH253" s="20"/>
      <c r="AL253" s="33"/>
      <c r="AQ253" s="30"/>
      <c r="AR253" s="30"/>
      <c r="AS253" s="30"/>
    </row>
    <row r="254" spans="1:45" x14ac:dyDescent="0.25">
      <c r="A254" s="18">
        <v>251</v>
      </c>
      <c r="B254" s="20" t="s">
        <v>644</v>
      </c>
      <c r="C254" s="20">
        <v>386</v>
      </c>
      <c r="D254" s="20" t="s">
        <v>293</v>
      </c>
      <c r="E254" s="20" t="s">
        <v>645</v>
      </c>
      <c r="F254" s="20" t="s">
        <v>448</v>
      </c>
      <c r="G254" s="18" t="s">
        <v>35</v>
      </c>
      <c r="H254" s="20" t="s">
        <v>44</v>
      </c>
      <c r="I254" s="20" t="s">
        <v>449</v>
      </c>
      <c r="J254" s="20" t="s">
        <v>46</v>
      </c>
      <c r="K254" s="21">
        <v>570117.14068800001</v>
      </c>
      <c r="L254" s="21">
        <v>273320.54556</v>
      </c>
      <c r="M254" s="22">
        <v>378</v>
      </c>
      <c r="N254" s="22">
        <v>346</v>
      </c>
      <c r="O254" s="23">
        <v>2</v>
      </c>
      <c r="P254" s="23">
        <v>-555</v>
      </c>
      <c r="Q254" s="24">
        <v>934</v>
      </c>
      <c r="R254" s="25">
        <v>947.64229999999998</v>
      </c>
      <c r="S254" s="25">
        <v>-13.642289999999999</v>
      </c>
      <c r="T254" s="26">
        <v>3</v>
      </c>
      <c r="U254" s="18" t="s">
        <v>35</v>
      </c>
      <c r="V254" s="18" t="s">
        <v>35</v>
      </c>
      <c r="W254" s="23">
        <v>313002834</v>
      </c>
      <c r="X254" s="18" t="s">
        <v>35</v>
      </c>
      <c r="Y254" s="18" t="s">
        <v>35</v>
      </c>
      <c r="Z254" s="42" t="s">
        <v>591</v>
      </c>
      <c r="AA254" s="27" t="s">
        <v>47</v>
      </c>
      <c r="AB254" s="24">
        <v>946.739868</v>
      </c>
      <c r="AC254" s="23">
        <v>-999</v>
      </c>
      <c r="AD254" s="23">
        <v>-999</v>
      </c>
      <c r="AE254" s="23">
        <v>945</v>
      </c>
      <c r="AF254" s="23">
        <v>925</v>
      </c>
      <c r="AG254" s="23">
        <v>20</v>
      </c>
      <c r="AH254" s="20"/>
      <c r="AL254" s="33"/>
      <c r="AQ254" s="30"/>
      <c r="AR254" s="30"/>
      <c r="AS254" s="30"/>
    </row>
    <row r="255" spans="1:45" x14ac:dyDescent="0.25">
      <c r="A255" s="18">
        <v>252</v>
      </c>
      <c r="B255" s="20" t="s">
        <v>646</v>
      </c>
      <c r="C255" s="20">
        <v>387</v>
      </c>
      <c r="D255" s="20" t="s">
        <v>293</v>
      </c>
      <c r="E255" s="20" t="s">
        <v>647</v>
      </c>
      <c r="F255" s="20" t="s">
        <v>448</v>
      </c>
      <c r="G255" s="18" t="s">
        <v>35</v>
      </c>
      <c r="H255" s="20" t="s">
        <v>44</v>
      </c>
      <c r="I255" s="20" t="s">
        <v>449</v>
      </c>
      <c r="J255" s="20" t="s">
        <v>46</v>
      </c>
      <c r="K255" s="21">
        <v>570352.13844000001</v>
      </c>
      <c r="L255" s="21">
        <v>274152.548975999</v>
      </c>
      <c r="M255" s="22">
        <v>370</v>
      </c>
      <c r="N255" s="22">
        <v>348</v>
      </c>
      <c r="O255" s="23">
        <v>2</v>
      </c>
      <c r="P255" s="23">
        <v>-555</v>
      </c>
      <c r="Q255" s="24">
        <v>934.5</v>
      </c>
      <c r="R255" s="25">
        <v>945.21489999999994</v>
      </c>
      <c r="S255" s="25">
        <v>-10.714930000000001</v>
      </c>
      <c r="T255" s="26">
        <v>3</v>
      </c>
      <c r="U255" s="18" t="s">
        <v>35</v>
      </c>
      <c r="V255" s="18" t="s">
        <v>35</v>
      </c>
      <c r="W255" s="23">
        <v>313000577</v>
      </c>
      <c r="X255" s="18" t="s">
        <v>35</v>
      </c>
      <c r="Y255" s="18" t="s">
        <v>35</v>
      </c>
      <c r="Z255" s="42" t="s">
        <v>591</v>
      </c>
      <c r="AA255" s="27" t="s">
        <v>47</v>
      </c>
      <c r="AB255" s="24">
        <v>948.40173300000004</v>
      </c>
      <c r="AC255" s="23">
        <v>-999</v>
      </c>
      <c r="AD255" s="23">
        <v>-999</v>
      </c>
      <c r="AE255" s="23">
        <v>945</v>
      </c>
      <c r="AF255" s="23">
        <v>925</v>
      </c>
      <c r="AG255" s="23">
        <v>20</v>
      </c>
      <c r="AH255" s="20"/>
      <c r="AL255" s="33"/>
      <c r="AQ255" s="30"/>
      <c r="AR255" s="30"/>
      <c r="AS255" s="30"/>
    </row>
    <row r="256" spans="1:45" x14ac:dyDescent="0.25">
      <c r="A256" s="18">
        <v>253</v>
      </c>
      <c r="B256" s="20" t="s">
        <v>648</v>
      </c>
      <c r="C256" s="20">
        <v>388</v>
      </c>
      <c r="D256" s="20" t="s">
        <v>293</v>
      </c>
      <c r="E256" s="20" t="s">
        <v>649</v>
      </c>
      <c r="F256" s="20" t="s">
        <v>448</v>
      </c>
      <c r="G256" s="18" t="s">
        <v>35</v>
      </c>
      <c r="H256" s="20" t="s">
        <v>44</v>
      </c>
      <c r="I256" s="20" t="s">
        <v>449</v>
      </c>
      <c r="J256" s="20" t="s">
        <v>46</v>
      </c>
      <c r="K256" s="21">
        <v>570280.13858399901</v>
      </c>
      <c r="L256" s="21">
        <v>272864.54647200002</v>
      </c>
      <c r="M256" s="22">
        <v>382</v>
      </c>
      <c r="N256" s="22">
        <v>347</v>
      </c>
      <c r="O256" s="23">
        <v>2</v>
      </c>
      <c r="P256" s="23">
        <v>-555</v>
      </c>
      <c r="Q256" s="24">
        <v>932</v>
      </c>
      <c r="R256" s="25">
        <v>946.65880000000004</v>
      </c>
      <c r="S256" s="25">
        <v>-14.65883</v>
      </c>
      <c r="T256" s="26">
        <v>3</v>
      </c>
      <c r="U256" s="18" t="s">
        <v>35</v>
      </c>
      <c r="V256" s="18" t="s">
        <v>35</v>
      </c>
      <c r="W256" s="23">
        <v>313515931</v>
      </c>
      <c r="X256" s="18" t="s">
        <v>35</v>
      </c>
      <c r="Y256" s="18" t="s">
        <v>35</v>
      </c>
      <c r="Z256" s="42" t="s">
        <v>591</v>
      </c>
      <c r="AA256" s="27" t="s">
        <v>47</v>
      </c>
      <c r="AB256" s="24">
        <v>942.87939400000005</v>
      </c>
      <c r="AC256" s="23">
        <v>-999</v>
      </c>
      <c r="AD256" s="23">
        <v>-999</v>
      </c>
      <c r="AE256" s="23">
        <v>935</v>
      </c>
      <c r="AF256" s="23">
        <v>915</v>
      </c>
      <c r="AG256" s="23">
        <v>20</v>
      </c>
      <c r="AH256" s="20"/>
      <c r="AL256" s="33"/>
      <c r="AQ256" s="30"/>
      <c r="AR256" s="30"/>
      <c r="AS256" s="30"/>
    </row>
    <row r="257" spans="1:45" x14ac:dyDescent="0.25">
      <c r="A257" s="18">
        <v>254</v>
      </c>
      <c r="B257" s="20" t="s">
        <v>650</v>
      </c>
      <c r="C257" s="20">
        <v>389</v>
      </c>
      <c r="D257" s="20" t="s">
        <v>293</v>
      </c>
      <c r="E257" s="20" t="s">
        <v>651</v>
      </c>
      <c r="F257" s="20" t="s">
        <v>448</v>
      </c>
      <c r="G257" s="18" t="s">
        <v>35</v>
      </c>
      <c r="H257" s="20" t="s">
        <v>44</v>
      </c>
      <c r="I257" s="20" t="s">
        <v>449</v>
      </c>
      <c r="J257" s="20" t="s">
        <v>46</v>
      </c>
      <c r="K257" s="21">
        <v>566521.13467199903</v>
      </c>
      <c r="L257" s="21">
        <v>279120.55732800002</v>
      </c>
      <c r="M257" s="22">
        <v>325</v>
      </c>
      <c r="N257" s="22">
        <v>313</v>
      </c>
      <c r="O257" s="23">
        <v>3</v>
      </c>
      <c r="P257" s="23">
        <v>-555</v>
      </c>
      <c r="Q257" s="24">
        <v>936</v>
      </c>
      <c r="R257" s="25">
        <v>937.00429999999994</v>
      </c>
      <c r="S257" s="25">
        <v>-1.0043359999999999</v>
      </c>
      <c r="T257" s="26">
        <v>3</v>
      </c>
      <c r="U257" s="18" t="s">
        <v>35</v>
      </c>
      <c r="V257" s="18" t="s">
        <v>35</v>
      </c>
      <c r="W257" s="23">
        <v>313202859</v>
      </c>
      <c r="X257" s="18" t="s">
        <v>35</v>
      </c>
      <c r="Y257" s="18" t="s">
        <v>35</v>
      </c>
      <c r="Z257" s="42" t="s">
        <v>591</v>
      </c>
      <c r="AA257" s="27" t="s">
        <v>47</v>
      </c>
      <c r="AB257" s="24">
        <v>1059.626953</v>
      </c>
      <c r="AC257" s="23">
        <v>-999</v>
      </c>
      <c r="AD257" s="23">
        <v>-999</v>
      </c>
      <c r="AE257" s="23">
        <v>925</v>
      </c>
      <c r="AF257" s="23">
        <v>900</v>
      </c>
      <c r="AG257" s="23">
        <v>25</v>
      </c>
      <c r="AH257" s="20"/>
      <c r="AL257" s="33"/>
      <c r="AQ257" s="30"/>
      <c r="AR257" s="30"/>
      <c r="AS257" s="30"/>
    </row>
    <row r="258" spans="1:45" x14ac:dyDescent="0.25">
      <c r="A258" s="18">
        <v>255</v>
      </c>
      <c r="B258" s="20" t="s">
        <v>652</v>
      </c>
      <c r="C258" s="20">
        <v>390</v>
      </c>
      <c r="D258" s="20" t="s">
        <v>293</v>
      </c>
      <c r="E258" s="20" t="s">
        <v>653</v>
      </c>
      <c r="F258" s="20" t="s">
        <v>448</v>
      </c>
      <c r="G258" s="18" t="s">
        <v>35</v>
      </c>
      <c r="H258" s="20" t="s">
        <v>44</v>
      </c>
      <c r="I258" s="20" t="s">
        <v>449</v>
      </c>
      <c r="J258" s="20" t="s">
        <v>46</v>
      </c>
      <c r="K258" s="21">
        <v>556819.11292800005</v>
      </c>
      <c r="L258" s="21">
        <v>280308.561048</v>
      </c>
      <c r="M258" s="22">
        <v>314</v>
      </c>
      <c r="N258" s="22">
        <v>225</v>
      </c>
      <c r="O258" s="23">
        <v>2</v>
      </c>
      <c r="P258" s="23">
        <v>-555</v>
      </c>
      <c r="Q258" s="24">
        <v>952</v>
      </c>
      <c r="R258" s="25">
        <v>947.62519999999995</v>
      </c>
      <c r="S258" s="25">
        <v>4.3748269999999998</v>
      </c>
      <c r="T258" s="26">
        <v>3</v>
      </c>
      <c r="U258" s="18" t="s">
        <v>35</v>
      </c>
      <c r="V258" s="18" t="s">
        <v>35</v>
      </c>
      <c r="W258" s="23">
        <v>313000261</v>
      </c>
      <c r="X258" s="18" t="s">
        <v>35</v>
      </c>
      <c r="Y258" s="18" t="s">
        <v>35</v>
      </c>
      <c r="Z258" s="42" t="s">
        <v>591</v>
      </c>
      <c r="AA258" s="27" t="s">
        <v>47</v>
      </c>
      <c r="AB258" s="24">
        <v>987.99865699999998</v>
      </c>
      <c r="AC258" s="23">
        <v>-999</v>
      </c>
      <c r="AD258" s="23">
        <v>-999</v>
      </c>
      <c r="AE258" s="23">
        <v>955</v>
      </c>
      <c r="AF258" s="23">
        <v>940</v>
      </c>
      <c r="AG258" s="23">
        <v>15</v>
      </c>
      <c r="AH258" s="20"/>
      <c r="AL258" s="33"/>
      <c r="AQ258" s="30"/>
      <c r="AR258" s="30"/>
      <c r="AS258" s="30"/>
    </row>
    <row r="259" spans="1:45" x14ac:dyDescent="0.25">
      <c r="A259" s="18">
        <v>256</v>
      </c>
      <c r="B259" s="20" t="s">
        <v>654</v>
      </c>
      <c r="C259" s="20">
        <v>391</v>
      </c>
      <c r="D259" s="20" t="s">
        <v>293</v>
      </c>
      <c r="E259" s="20" t="s">
        <v>655</v>
      </c>
      <c r="F259" s="20" t="s">
        <v>448</v>
      </c>
      <c r="G259" s="18" t="s">
        <v>35</v>
      </c>
      <c r="H259" s="20" t="s">
        <v>44</v>
      </c>
      <c r="I259" s="20" t="s">
        <v>449</v>
      </c>
      <c r="J259" s="20" t="s">
        <v>46</v>
      </c>
      <c r="K259" s="21">
        <v>557230.11439200002</v>
      </c>
      <c r="L259" s="21">
        <v>279610.55685599899</v>
      </c>
      <c r="M259" s="22">
        <v>321</v>
      </c>
      <c r="N259" s="22">
        <v>228</v>
      </c>
      <c r="O259" s="23">
        <v>2</v>
      </c>
      <c r="P259" s="23">
        <v>-555</v>
      </c>
      <c r="Q259" s="24">
        <v>943</v>
      </c>
      <c r="R259" s="25">
        <v>945.55089999999996</v>
      </c>
      <c r="S259" s="25">
        <v>-2.5509040000000001</v>
      </c>
      <c r="T259" s="26">
        <v>3</v>
      </c>
      <c r="U259" s="18" t="s">
        <v>35</v>
      </c>
      <c r="V259" s="18" t="s">
        <v>35</v>
      </c>
      <c r="W259" s="23">
        <v>313221886</v>
      </c>
      <c r="X259" s="18" t="s">
        <v>35</v>
      </c>
      <c r="Y259" s="18" t="s">
        <v>35</v>
      </c>
      <c r="Z259" s="42" t="s">
        <v>591</v>
      </c>
      <c r="AA259" s="27" t="s">
        <v>47</v>
      </c>
      <c r="AB259" s="24">
        <v>982.91949399999999</v>
      </c>
      <c r="AC259" s="23">
        <v>-999</v>
      </c>
      <c r="AD259" s="23">
        <v>-999</v>
      </c>
      <c r="AE259" s="23">
        <v>950</v>
      </c>
      <c r="AF259" s="23">
        <v>930</v>
      </c>
      <c r="AG259" s="23">
        <v>20</v>
      </c>
      <c r="AH259" s="20"/>
      <c r="AL259" s="33"/>
      <c r="AQ259" s="30"/>
      <c r="AR259" s="30"/>
      <c r="AS259" s="30"/>
    </row>
    <row r="260" spans="1:45" x14ac:dyDescent="0.25">
      <c r="A260" s="18">
        <v>257</v>
      </c>
      <c r="B260" s="20" t="s">
        <v>656</v>
      </c>
      <c r="C260" s="20">
        <v>392</v>
      </c>
      <c r="D260" s="20" t="s">
        <v>293</v>
      </c>
      <c r="E260" s="20" t="s">
        <v>657</v>
      </c>
      <c r="F260" s="20" t="s">
        <v>448</v>
      </c>
      <c r="G260" s="18" t="s">
        <v>35</v>
      </c>
      <c r="H260" s="20" t="s">
        <v>44</v>
      </c>
      <c r="I260" s="20" t="s">
        <v>449</v>
      </c>
      <c r="J260" s="20" t="s">
        <v>46</v>
      </c>
      <c r="K260" s="21">
        <v>557939.11576800002</v>
      </c>
      <c r="L260" s="21">
        <v>279338.556384</v>
      </c>
      <c r="M260" s="22">
        <v>323</v>
      </c>
      <c r="N260" s="22">
        <v>235</v>
      </c>
      <c r="O260" s="23">
        <v>2</v>
      </c>
      <c r="P260" s="23">
        <v>-555</v>
      </c>
      <c r="Q260" s="24">
        <v>978</v>
      </c>
      <c r="R260" s="25">
        <v>948.33799999999997</v>
      </c>
      <c r="S260" s="25">
        <v>29.66198</v>
      </c>
      <c r="T260" s="26">
        <v>3</v>
      </c>
      <c r="U260" s="18" t="s">
        <v>35</v>
      </c>
      <c r="V260" s="18" t="s">
        <v>35</v>
      </c>
      <c r="W260" s="23">
        <v>313001694</v>
      </c>
      <c r="X260" s="18" t="s">
        <v>35</v>
      </c>
      <c r="Y260" s="18" t="s">
        <v>35</v>
      </c>
      <c r="Z260" s="42" t="s">
        <v>591</v>
      </c>
      <c r="AA260" s="27" t="s">
        <v>47</v>
      </c>
      <c r="AB260" s="24">
        <v>988.42211899999995</v>
      </c>
      <c r="AC260" s="23">
        <v>-999</v>
      </c>
      <c r="AD260" s="23">
        <v>-999</v>
      </c>
      <c r="AE260" s="23">
        <v>990</v>
      </c>
      <c r="AF260" s="23">
        <v>940</v>
      </c>
      <c r="AG260" s="23">
        <v>50</v>
      </c>
      <c r="AH260" s="20"/>
      <c r="AL260" s="33"/>
      <c r="AQ260" s="30"/>
      <c r="AR260" s="30"/>
      <c r="AS260" s="30"/>
    </row>
    <row r="261" spans="1:45" x14ac:dyDescent="0.25">
      <c r="A261" s="18">
        <v>258</v>
      </c>
      <c r="B261" s="20" t="s">
        <v>658</v>
      </c>
      <c r="C261" s="20">
        <v>393</v>
      </c>
      <c r="D261" s="20" t="s">
        <v>293</v>
      </c>
      <c r="E261" s="20" t="s">
        <v>659</v>
      </c>
      <c r="F261" s="20" t="s">
        <v>448</v>
      </c>
      <c r="G261" s="18" t="s">
        <v>35</v>
      </c>
      <c r="H261" s="20" t="s">
        <v>44</v>
      </c>
      <c r="I261" s="20" t="s">
        <v>449</v>
      </c>
      <c r="J261" s="20" t="s">
        <v>46</v>
      </c>
      <c r="K261" s="21">
        <v>558069.11601600004</v>
      </c>
      <c r="L261" s="21">
        <v>279851.562215999</v>
      </c>
      <c r="M261" s="22">
        <v>318</v>
      </c>
      <c r="N261" s="22">
        <v>236</v>
      </c>
      <c r="O261" s="23">
        <v>2</v>
      </c>
      <c r="P261" s="23">
        <v>-555</v>
      </c>
      <c r="Q261" s="24">
        <v>952</v>
      </c>
      <c r="R261" s="25">
        <v>949.38580000000002</v>
      </c>
      <c r="S261" s="25">
        <v>2.6142020000000001</v>
      </c>
      <c r="T261" s="26">
        <v>3</v>
      </c>
      <c r="U261" s="18" t="s">
        <v>35</v>
      </c>
      <c r="V261" s="18" t="s">
        <v>35</v>
      </c>
      <c r="W261" s="23">
        <v>313000047</v>
      </c>
      <c r="X261" s="18" t="s">
        <v>35</v>
      </c>
      <c r="Y261" s="18" t="s">
        <v>35</v>
      </c>
      <c r="Z261" s="42" t="s">
        <v>591</v>
      </c>
      <c r="AA261" s="27" t="s">
        <v>47</v>
      </c>
      <c r="AB261" s="24">
        <v>969.04284600000005</v>
      </c>
      <c r="AC261" s="23">
        <v>-999</v>
      </c>
      <c r="AD261" s="23">
        <v>-999</v>
      </c>
      <c r="AE261" s="23">
        <v>960</v>
      </c>
      <c r="AF261" s="23">
        <v>940</v>
      </c>
      <c r="AG261" s="23">
        <v>20</v>
      </c>
      <c r="AH261" s="20"/>
      <c r="AL261" s="33"/>
      <c r="AQ261" s="30"/>
      <c r="AR261" s="30"/>
      <c r="AS261" s="30"/>
    </row>
    <row r="262" spans="1:45" x14ac:dyDescent="0.25">
      <c r="A262" s="18">
        <v>259</v>
      </c>
      <c r="B262" s="20" t="s">
        <v>660</v>
      </c>
      <c r="C262" s="20">
        <v>394</v>
      </c>
      <c r="D262" s="20" t="s">
        <v>293</v>
      </c>
      <c r="E262" s="20" t="s">
        <v>661</v>
      </c>
      <c r="F262" s="20" t="s">
        <v>448</v>
      </c>
      <c r="G262" s="18" t="s">
        <v>35</v>
      </c>
      <c r="H262" s="20" t="s">
        <v>44</v>
      </c>
      <c r="I262" s="20" t="s">
        <v>449</v>
      </c>
      <c r="J262" s="20" t="s">
        <v>46</v>
      </c>
      <c r="K262" s="21">
        <v>565131.13084799901</v>
      </c>
      <c r="L262" s="21">
        <v>283620.56661600003</v>
      </c>
      <c r="M262" s="22">
        <v>284</v>
      </c>
      <c r="N262" s="22">
        <v>300</v>
      </c>
      <c r="O262" s="23">
        <v>2</v>
      </c>
      <c r="P262" s="23">
        <v>-555</v>
      </c>
      <c r="Q262" s="24">
        <v>916.5</v>
      </c>
      <c r="R262" s="25">
        <v>906.11829999999998</v>
      </c>
      <c r="S262" s="25">
        <v>10.381690000000001</v>
      </c>
      <c r="T262" s="26">
        <v>3</v>
      </c>
      <c r="U262" s="18" t="s">
        <v>35</v>
      </c>
      <c r="V262" s="18" t="s">
        <v>35</v>
      </c>
      <c r="W262" s="23">
        <v>313538251</v>
      </c>
      <c r="X262" s="18" t="s">
        <v>35</v>
      </c>
      <c r="Y262" s="18" t="s">
        <v>35</v>
      </c>
      <c r="Z262" s="42" t="s">
        <v>591</v>
      </c>
      <c r="AA262" s="27" t="s">
        <v>47</v>
      </c>
      <c r="AB262" s="24">
        <v>953.03619300000003</v>
      </c>
      <c r="AC262" s="23">
        <v>-999</v>
      </c>
      <c r="AD262" s="23">
        <v>-999</v>
      </c>
      <c r="AE262" s="23">
        <v>920</v>
      </c>
      <c r="AF262" s="23">
        <v>910</v>
      </c>
      <c r="AG262" s="23">
        <v>10</v>
      </c>
      <c r="AH262" s="20"/>
      <c r="AL262" s="33"/>
      <c r="AQ262" s="30"/>
      <c r="AR262" s="30"/>
      <c r="AS262" s="30"/>
    </row>
    <row r="263" spans="1:45" x14ac:dyDescent="0.25">
      <c r="A263" s="18">
        <v>260</v>
      </c>
      <c r="B263" s="20" t="s">
        <v>662</v>
      </c>
      <c r="C263" s="20">
        <v>395</v>
      </c>
      <c r="D263" s="20" t="s">
        <v>293</v>
      </c>
      <c r="E263" s="20" t="s">
        <v>663</v>
      </c>
      <c r="F263" s="20" t="s">
        <v>448</v>
      </c>
      <c r="G263" s="18" t="s">
        <v>35</v>
      </c>
      <c r="H263" s="20" t="s">
        <v>44</v>
      </c>
      <c r="I263" s="20" t="s">
        <v>449</v>
      </c>
      <c r="J263" s="20" t="s">
        <v>46</v>
      </c>
      <c r="K263" s="21">
        <v>564143.12774400006</v>
      </c>
      <c r="L263" s="21">
        <v>284754.568919999</v>
      </c>
      <c r="M263" s="22">
        <v>274</v>
      </c>
      <c r="N263" s="22">
        <v>291</v>
      </c>
      <c r="O263" s="23">
        <v>2</v>
      </c>
      <c r="P263" s="23">
        <v>-555</v>
      </c>
      <c r="Q263" s="24">
        <v>964</v>
      </c>
      <c r="R263" s="25">
        <v>926.6712</v>
      </c>
      <c r="S263" s="25">
        <v>37.328769999999999</v>
      </c>
      <c r="T263" s="26">
        <v>3</v>
      </c>
      <c r="U263" s="18" t="s">
        <v>35</v>
      </c>
      <c r="V263" s="18" t="s">
        <v>35</v>
      </c>
      <c r="W263" s="46">
        <v>313001048</v>
      </c>
      <c r="X263" s="18" t="s">
        <v>35</v>
      </c>
      <c r="Y263" s="18" t="s">
        <v>35</v>
      </c>
      <c r="Z263" s="42" t="s">
        <v>591</v>
      </c>
      <c r="AA263" s="27" t="s">
        <v>47</v>
      </c>
      <c r="AB263" s="24">
        <v>997.05780000000004</v>
      </c>
      <c r="AC263" s="23">
        <v>-999</v>
      </c>
      <c r="AD263" s="23">
        <v>-999</v>
      </c>
      <c r="AE263" s="23">
        <v>965</v>
      </c>
      <c r="AF263" s="23">
        <v>950</v>
      </c>
      <c r="AG263" s="23">
        <v>15</v>
      </c>
      <c r="AH263" s="20"/>
      <c r="AL263" s="33"/>
      <c r="AQ263" s="30"/>
      <c r="AR263" s="30"/>
      <c r="AS263" s="30"/>
    </row>
    <row r="264" spans="1:45" x14ac:dyDescent="0.25">
      <c r="A264" s="18">
        <v>261</v>
      </c>
      <c r="B264" s="20" t="s">
        <v>664</v>
      </c>
      <c r="C264" s="20">
        <v>397</v>
      </c>
      <c r="D264" s="20" t="s">
        <v>293</v>
      </c>
      <c r="E264" s="20" t="s">
        <v>665</v>
      </c>
      <c r="F264" s="20" t="s">
        <v>666</v>
      </c>
      <c r="G264" s="18" t="s">
        <v>35</v>
      </c>
      <c r="H264" s="20" t="s">
        <v>44</v>
      </c>
      <c r="I264" s="20" t="s">
        <v>45</v>
      </c>
      <c r="J264" s="20" t="s">
        <v>46</v>
      </c>
      <c r="K264" s="21">
        <v>562291.12332000001</v>
      </c>
      <c r="L264" s="21">
        <v>296983.19368800003</v>
      </c>
      <c r="M264" s="22">
        <v>162</v>
      </c>
      <c r="N264" s="22">
        <v>275</v>
      </c>
      <c r="O264" s="23">
        <v>2</v>
      </c>
      <c r="P264" s="23">
        <v>-555</v>
      </c>
      <c r="Q264" s="24">
        <v>866.2</v>
      </c>
      <c r="R264" s="25">
        <v>867.69280000000003</v>
      </c>
      <c r="S264" s="25">
        <v>-1.492758</v>
      </c>
      <c r="T264" s="26">
        <v>3</v>
      </c>
      <c r="U264" s="23" t="s">
        <v>667</v>
      </c>
      <c r="V264" s="45" t="s">
        <v>668</v>
      </c>
      <c r="W264" s="18" t="s">
        <v>35</v>
      </c>
      <c r="X264" s="18" t="s">
        <v>35</v>
      </c>
      <c r="Y264" s="18" t="s">
        <v>35</v>
      </c>
      <c r="Z264" s="42" t="s">
        <v>669</v>
      </c>
      <c r="AA264" s="27" t="s">
        <v>94</v>
      </c>
      <c r="AB264" s="23">
        <v>864.3</v>
      </c>
      <c r="AC264" s="23">
        <v>48.7</v>
      </c>
      <c r="AD264" s="23">
        <v>-999</v>
      </c>
      <c r="AE264" s="23">
        <v>820.59999999999991</v>
      </c>
      <c r="AF264" s="23">
        <v>815.59999999999991</v>
      </c>
      <c r="AG264" s="23">
        <v>5</v>
      </c>
      <c r="AH264" s="20"/>
      <c r="AL264" s="33"/>
      <c r="AQ264" s="30"/>
      <c r="AR264" s="30"/>
      <c r="AS264" s="30"/>
    </row>
    <row r="265" spans="1:45" x14ac:dyDescent="0.25">
      <c r="A265" s="18">
        <v>262</v>
      </c>
      <c r="B265" s="20" t="s">
        <v>670</v>
      </c>
      <c r="C265" s="20">
        <v>399</v>
      </c>
      <c r="D265" s="20" t="s">
        <v>293</v>
      </c>
      <c r="E265" s="20" t="s">
        <v>665</v>
      </c>
      <c r="F265" s="20" t="s">
        <v>666</v>
      </c>
      <c r="G265" s="18" t="s">
        <v>35</v>
      </c>
      <c r="H265" s="20" t="s">
        <v>44</v>
      </c>
      <c r="I265" s="20" t="s">
        <v>45</v>
      </c>
      <c r="J265" s="20" t="s">
        <v>46</v>
      </c>
      <c r="K265" s="21">
        <v>562291.12332000001</v>
      </c>
      <c r="L265" s="21">
        <v>296983.19368800003</v>
      </c>
      <c r="M265" s="22">
        <v>162</v>
      </c>
      <c r="N265" s="22">
        <v>275</v>
      </c>
      <c r="O265" s="23">
        <v>2</v>
      </c>
      <c r="P265" s="23">
        <v>-555</v>
      </c>
      <c r="Q265" s="24">
        <v>866.03</v>
      </c>
      <c r="R265" s="25">
        <v>867.69280000000003</v>
      </c>
      <c r="S265" s="25">
        <v>-1.662758</v>
      </c>
      <c r="T265" s="26">
        <v>3</v>
      </c>
      <c r="U265" s="23" t="s">
        <v>671</v>
      </c>
      <c r="V265" s="45" t="s">
        <v>672</v>
      </c>
      <c r="W265" s="18" t="s">
        <v>35</v>
      </c>
      <c r="X265" s="18" t="s">
        <v>35</v>
      </c>
      <c r="Y265" s="18" t="s">
        <v>35</v>
      </c>
      <c r="Z265" s="42" t="s">
        <v>669</v>
      </c>
      <c r="AA265" s="27" t="s">
        <v>94</v>
      </c>
      <c r="AB265" s="23">
        <v>864.13</v>
      </c>
      <c r="AC265" s="23">
        <v>86.5</v>
      </c>
      <c r="AD265" s="23">
        <v>-999</v>
      </c>
      <c r="AE265" s="23">
        <v>782.63</v>
      </c>
      <c r="AF265" s="23">
        <v>777.63</v>
      </c>
      <c r="AG265" s="23">
        <v>5</v>
      </c>
      <c r="AH265" s="20"/>
      <c r="AL265" s="33"/>
      <c r="AQ265" s="30"/>
      <c r="AR265" s="30"/>
      <c r="AS265" s="30"/>
    </row>
    <row r="266" spans="1:45" x14ac:dyDescent="0.25">
      <c r="A266" s="18">
        <v>263</v>
      </c>
      <c r="B266" s="20" t="s">
        <v>673</v>
      </c>
      <c r="C266" s="20">
        <v>401</v>
      </c>
      <c r="D266" s="20" t="s">
        <v>293</v>
      </c>
      <c r="E266" s="20" t="s">
        <v>665</v>
      </c>
      <c r="F266" s="20" t="s">
        <v>666</v>
      </c>
      <c r="G266" s="18" t="s">
        <v>35</v>
      </c>
      <c r="H266" s="20" t="s">
        <v>44</v>
      </c>
      <c r="I266" s="20" t="s">
        <v>45</v>
      </c>
      <c r="J266" s="20" t="s">
        <v>46</v>
      </c>
      <c r="K266" s="21">
        <v>562624.623288</v>
      </c>
      <c r="L266" s="21">
        <v>296544.79375200003</v>
      </c>
      <c r="M266" s="22">
        <v>166</v>
      </c>
      <c r="N266" s="22">
        <v>278</v>
      </c>
      <c r="O266" s="23">
        <v>6</v>
      </c>
      <c r="P266" s="23">
        <v>-555</v>
      </c>
      <c r="Q266" s="24">
        <v>868.85</v>
      </c>
      <c r="R266" s="25">
        <v>870.88049999999998</v>
      </c>
      <c r="S266" s="25">
        <v>-2.030548</v>
      </c>
      <c r="T266" s="26">
        <v>3</v>
      </c>
      <c r="U266" s="23" t="s">
        <v>674</v>
      </c>
      <c r="V266" s="45" t="s">
        <v>675</v>
      </c>
      <c r="W266" s="18" t="s">
        <v>35</v>
      </c>
      <c r="X266" s="18" t="s">
        <v>35</v>
      </c>
      <c r="Y266" s="18" t="s">
        <v>35</v>
      </c>
      <c r="Z266" s="42" t="s">
        <v>676</v>
      </c>
      <c r="AA266" s="27" t="s">
        <v>94</v>
      </c>
      <c r="AB266" s="23">
        <v>926.44</v>
      </c>
      <c r="AC266" s="23">
        <v>71</v>
      </c>
      <c r="AD266" s="23">
        <v>-999</v>
      </c>
      <c r="AE266" s="23">
        <v>865.44</v>
      </c>
      <c r="AF266" s="23">
        <v>855.44</v>
      </c>
      <c r="AG266" s="23">
        <v>10</v>
      </c>
      <c r="AH266" s="20"/>
      <c r="AL266" s="33"/>
      <c r="AQ266" s="30"/>
      <c r="AR266" s="30"/>
      <c r="AS266" s="30"/>
    </row>
    <row r="267" spans="1:45" x14ac:dyDescent="0.25">
      <c r="A267" s="18">
        <v>264</v>
      </c>
      <c r="B267" s="20" t="s">
        <v>677</v>
      </c>
      <c r="C267" s="20">
        <v>403</v>
      </c>
      <c r="D267" s="20" t="s">
        <v>293</v>
      </c>
      <c r="E267" s="20" t="s">
        <v>665</v>
      </c>
      <c r="F267" s="20" t="s">
        <v>666</v>
      </c>
      <c r="G267" s="18" t="s">
        <v>35</v>
      </c>
      <c r="H267" s="20" t="s">
        <v>44</v>
      </c>
      <c r="I267" s="20" t="s">
        <v>45</v>
      </c>
      <c r="J267" s="20" t="s">
        <v>46</v>
      </c>
      <c r="K267" s="21">
        <v>562624.623288</v>
      </c>
      <c r="L267" s="21">
        <v>296544.79375200003</v>
      </c>
      <c r="M267" s="22">
        <v>166</v>
      </c>
      <c r="N267" s="22">
        <v>278</v>
      </c>
      <c r="O267" s="23">
        <v>8</v>
      </c>
      <c r="P267" s="23">
        <v>-555</v>
      </c>
      <c r="Q267" s="24">
        <v>869.03</v>
      </c>
      <c r="R267" s="25">
        <v>870.84849999999994</v>
      </c>
      <c r="S267" s="25">
        <v>-1.818538</v>
      </c>
      <c r="T267" s="26">
        <v>3</v>
      </c>
      <c r="U267" s="23" t="s">
        <v>678</v>
      </c>
      <c r="V267" s="45" t="s">
        <v>679</v>
      </c>
      <c r="W267" s="18" t="s">
        <v>35</v>
      </c>
      <c r="X267" s="18" t="s">
        <v>35</v>
      </c>
      <c r="Y267" s="18" t="s">
        <v>35</v>
      </c>
      <c r="Z267" s="42" t="s">
        <v>676</v>
      </c>
      <c r="AA267" s="27" t="s">
        <v>94</v>
      </c>
      <c r="AB267" s="23">
        <v>926.16</v>
      </c>
      <c r="AC267" s="23">
        <v>91.95</v>
      </c>
      <c r="AD267" s="23">
        <v>-999</v>
      </c>
      <c r="AE267" s="23">
        <v>839.20999999999992</v>
      </c>
      <c r="AF267" s="23">
        <v>834.20999999999992</v>
      </c>
      <c r="AG267" s="23">
        <v>5</v>
      </c>
      <c r="AH267" s="20"/>
      <c r="AL267" s="33"/>
      <c r="AQ267" s="30"/>
      <c r="AR267" s="30"/>
      <c r="AS267" s="30"/>
    </row>
    <row r="268" spans="1:45" x14ac:dyDescent="0.25">
      <c r="A268" s="18">
        <v>265</v>
      </c>
      <c r="B268" s="20" t="s">
        <v>680</v>
      </c>
      <c r="C268" s="20">
        <v>406</v>
      </c>
      <c r="D268" s="20" t="s">
        <v>293</v>
      </c>
      <c r="E268" s="20" t="s">
        <v>681</v>
      </c>
      <c r="F268" s="20" t="s">
        <v>666</v>
      </c>
      <c r="G268" s="18" t="s">
        <v>35</v>
      </c>
      <c r="H268" s="20" t="s">
        <v>44</v>
      </c>
      <c r="I268" s="20" t="s">
        <v>45</v>
      </c>
      <c r="J268" s="20" t="s">
        <v>46</v>
      </c>
      <c r="K268" s="21">
        <v>572705.64554399904</v>
      </c>
      <c r="L268" s="21">
        <v>275522.95111199899</v>
      </c>
      <c r="M268" s="22">
        <v>358</v>
      </c>
      <c r="N268" s="22">
        <v>370</v>
      </c>
      <c r="O268" s="23">
        <v>1</v>
      </c>
      <c r="P268" s="23">
        <v>-555</v>
      </c>
      <c r="Q268" s="24">
        <v>926.83</v>
      </c>
      <c r="R268" s="25">
        <v>933.65350000000001</v>
      </c>
      <c r="S268" s="25">
        <v>-6.8234570000000003</v>
      </c>
      <c r="T268" s="26">
        <v>3</v>
      </c>
      <c r="U268" s="23" t="s">
        <v>682</v>
      </c>
      <c r="V268" s="45" t="s">
        <v>683</v>
      </c>
      <c r="W268" s="18" t="s">
        <v>35</v>
      </c>
      <c r="X268" s="18" t="s">
        <v>35</v>
      </c>
      <c r="Y268" s="18" t="s">
        <v>35</v>
      </c>
      <c r="Z268" s="42" t="s">
        <v>669</v>
      </c>
      <c r="AA268" s="27" t="s">
        <v>94</v>
      </c>
      <c r="AB268" s="23">
        <v>930.2</v>
      </c>
      <c r="AC268" s="23">
        <v>21</v>
      </c>
      <c r="AD268" s="23">
        <v>-999</v>
      </c>
      <c r="AE268" s="23">
        <v>919.2</v>
      </c>
      <c r="AF268" s="23">
        <v>909.2</v>
      </c>
      <c r="AG268" s="23">
        <v>10</v>
      </c>
      <c r="AH268" s="20"/>
      <c r="AL268" s="33"/>
      <c r="AQ268" s="30"/>
      <c r="AR268" s="30"/>
      <c r="AS268" s="30"/>
    </row>
    <row r="269" spans="1:45" x14ac:dyDescent="0.25">
      <c r="A269" s="18">
        <v>266</v>
      </c>
      <c r="B269" s="20" t="s">
        <v>684</v>
      </c>
      <c r="C269" s="20">
        <v>408</v>
      </c>
      <c r="D269" s="20" t="s">
        <v>293</v>
      </c>
      <c r="E269" s="20" t="s">
        <v>681</v>
      </c>
      <c r="F269" s="20" t="s">
        <v>666</v>
      </c>
      <c r="G269" s="18" t="s">
        <v>35</v>
      </c>
      <c r="H269" s="20" t="s">
        <v>44</v>
      </c>
      <c r="I269" s="20" t="s">
        <v>45</v>
      </c>
      <c r="J269" s="20" t="s">
        <v>46</v>
      </c>
      <c r="K269" s="21">
        <v>572705.64554399904</v>
      </c>
      <c r="L269" s="21">
        <v>275522.95111199899</v>
      </c>
      <c r="M269" s="22">
        <v>358</v>
      </c>
      <c r="N269" s="22">
        <v>370</v>
      </c>
      <c r="O269" s="23">
        <v>1</v>
      </c>
      <c r="P269" s="23">
        <v>-555</v>
      </c>
      <c r="Q269" s="24">
        <v>924.78</v>
      </c>
      <c r="R269" s="25">
        <v>933.65350000000001</v>
      </c>
      <c r="S269" s="25">
        <v>-8.8734570000000001</v>
      </c>
      <c r="T269" s="26">
        <v>3</v>
      </c>
      <c r="U269" s="23" t="s">
        <v>685</v>
      </c>
      <c r="V269" s="45" t="s">
        <v>686</v>
      </c>
      <c r="W269" s="18" t="s">
        <v>35</v>
      </c>
      <c r="X269" s="18" t="s">
        <v>35</v>
      </c>
      <c r="Y269" s="18" t="s">
        <v>35</v>
      </c>
      <c r="Z269" s="42" t="s">
        <v>669</v>
      </c>
      <c r="AA269" s="27" t="s">
        <v>94</v>
      </c>
      <c r="AB269" s="23">
        <v>931</v>
      </c>
      <c r="AC269" s="23">
        <v>47.3</v>
      </c>
      <c r="AD269" s="23">
        <v>-999</v>
      </c>
      <c r="AE269" s="23">
        <v>888.7</v>
      </c>
      <c r="AF269" s="23">
        <v>883.7</v>
      </c>
      <c r="AG269" s="23">
        <v>5</v>
      </c>
      <c r="AH269" s="20"/>
      <c r="AL269" s="33"/>
      <c r="AQ269" s="30"/>
      <c r="AR269" s="30"/>
      <c r="AS269" s="30"/>
    </row>
    <row r="270" spans="1:45" x14ac:dyDescent="0.25">
      <c r="A270" s="18">
        <v>267</v>
      </c>
      <c r="B270" s="20" t="s">
        <v>687</v>
      </c>
      <c r="C270" s="20">
        <v>410</v>
      </c>
      <c r="D270" s="20" t="s">
        <v>293</v>
      </c>
      <c r="E270" s="20" t="s">
        <v>681</v>
      </c>
      <c r="F270" s="20" t="s">
        <v>666</v>
      </c>
      <c r="G270" s="18" t="s">
        <v>35</v>
      </c>
      <c r="H270" s="20" t="s">
        <v>44</v>
      </c>
      <c r="I270" s="20" t="s">
        <v>45</v>
      </c>
      <c r="J270" s="20" t="s">
        <v>46</v>
      </c>
      <c r="K270" s="21">
        <v>572705.64554399904</v>
      </c>
      <c r="L270" s="21">
        <v>275522.95111199899</v>
      </c>
      <c r="M270" s="22">
        <v>358</v>
      </c>
      <c r="N270" s="22">
        <v>370</v>
      </c>
      <c r="O270" s="23">
        <v>5</v>
      </c>
      <c r="P270" s="23">
        <v>-555</v>
      </c>
      <c r="Q270" s="24">
        <v>924.17</v>
      </c>
      <c r="R270" s="25">
        <v>920.32159999999999</v>
      </c>
      <c r="S270" s="25">
        <v>3.848395</v>
      </c>
      <c r="T270" s="26">
        <v>3</v>
      </c>
      <c r="U270" s="23" t="s">
        <v>688</v>
      </c>
      <c r="V270" s="45" t="s">
        <v>689</v>
      </c>
      <c r="W270" s="18" t="s">
        <v>35</v>
      </c>
      <c r="X270" s="18" t="s">
        <v>35</v>
      </c>
      <c r="Y270" s="18" t="s">
        <v>35</v>
      </c>
      <c r="Z270" s="42" t="s">
        <v>669</v>
      </c>
      <c r="AA270" s="27" t="s">
        <v>94</v>
      </c>
      <c r="AB270" s="23">
        <v>930</v>
      </c>
      <c r="AC270" s="23">
        <v>116.9</v>
      </c>
      <c r="AD270" s="23">
        <v>-999</v>
      </c>
      <c r="AE270" s="23">
        <v>818.1</v>
      </c>
      <c r="AF270" s="23">
        <v>813.1</v>
      </c>
      <c r="AG270" s="23">
        <v>5</v>
      </c>
      <c r="AH270" s="20"/>
      <c r="AL270" s="33"/>
      <c r="AQ270" s="30"/>
      <c r="AR270" s="30"/>
      <c r="AS270" s="30"/>
    </row>
    <row r="271" spans="1:45" x14ac:dyDescent="0.25">
      <c r="A271" s="18">
        <v>268</v>
      </c>
      <c r="B271" s="20" t="s">
        <v>690</v>
      </c>
      <c r="C271" s="20">
        <v>412</v>
      </c>
      <c r="D271" s="20" t="s">
        <v>293</v>
      </c>
      <c r="E271" s="20" t="s">
        <v>691</v>
      </c>
      <c r="F271" s="20" t="s">
        <v>666</v>
      </c>
      <c r="G271" s="18" t="s">
        <v>35</v>
      </c>
      <c r="H271" s="20" t="s">
        <v>44</v>
      </c>
      <c r="I271" s="20" t="s">
        <v>45</v>
      </c>
      <c r="J271" s="20" t="s">
        <v>46</v>
      </c>
      <c r="K271" s="21">
        <v>586584.87204000005</v>
      </c>
      <c r="L271" s="21">
        <v>270934.24197600002</v>
      </c>
      <c r="M271" s="22">
        <v>400</v>
      </c>
      <c r="N271" s="22">
        <v>496</v>
      </c>
      <c r="O271" s="23">
        <v>2</v>
      </c>
      <c r="P271" s="23">
        <v>-555</v>
      </c>
      <c r="Q271" s="24">
        <v>857.08</v>
      </c>
      <c r="R271" s="25">
        <v>860.952</v>
      </c>
      <c r="S271" s="25">
        <v>-3.8719800000000002</v>
      </c>
      <c r="T271" s="26">
        <v>3</v>
      </c>
      <c r="U271" s="47" t="s">
        <v>692</v>
      </c>
      <c r="V271" s="45" t="s">
        <v>693</v>
      </c>
      <c r="W271" s="18" t="s">
        <v>35</v>
      </c>
      <c r="X271" s="18" t="s">
        <v>35</v>
      </c>
      <c r="Y271" s="18" t="s">
        <v>35</v>
      </c>
      <c r="Z271" s="42" t="s">
        <v>694</v>
      </c>
      <c r="AA271" s="27" t="s">
        <v>94</v>
      </c>
      <c r="AB271" s="23">
        <v>876.4</v>
      </c>
      <c r="AC271" s="23">
        <v>50.7</v>
      </c>
      <c r="AD271" s="23">
        <v>-999</v>
      </c>
      <c r="AE271" s="23">
        <v>831.9</v>
      </c>
      <c r="AF271" s="23">
        <v>825.69999999999993</v>
      </c>
      <c r="AG271" s="23">
        <v>6.2</v>
      </c>
      <c r="AH271" s="20"/>
      <c r="AL271" s="33"/>
      <c r="AQ271" s="30"/>
      <c r="AR271" s="30"/>
      <c r="AS271" s="30"/>
    </row>
    <row r="272" spans="1:45" x14ac:dyDescent="0.25">
      <c r="A272" s="18">
        <v>269</v>
      </c>
      <c r="B272" s="20" t="s">
        <v>695</v>
      </c>
      <c r="C272" s="20">
        <v>414</v>
      </c>
      <c r="D272" s="20" t="s">
        <v>293</v>
      </c>
      <c r="E272" s="20" t="s">
        <v>691</v>
      </c>
      <c r="F272" s="20" t="s">
        <v>666</v>
      </c>
      <c r="G272" s="18" t="s">
        <v>35</v>
      </c>
      <c r="H272" s="20" t="s">
        <v>44</v>
      </c>
      <c r="I272" s="20" t="s">
        <v>45</v>
      </c>
      <c r="J272" s="20" t="s">
        <v>46</v>
      </c>
      <c r="K272" s="21">
        <v>586586.67340800003</v>
      </c>
      <c r="L272" s="21">
        <v>270937.04308799899</v>
      </c>
      <c r="M272" s="22">
        <v>400</v>
      </c>
      <c r="N272" s="22">
        <v>496</v>
      </c>
      <c r="O272" s="23">
        <v>4</v>
      </c>
      <c r="P272" s="23">
        <v>-555</v>
      </c>
      <c r="Q272" s="24">
        <v>857.01980000000003</v>
      </c>
      <c r="R272" s="25">
        <v>860.50130000000001</v>
      </c>
      <c r="S272" s="25">
        <v>-3.4814729999999998</v>
      </c>
      <c r="T272" s="26">
        <v>3</v>
      </c>
      <c r="U272" s="47" t="s">
        <v>696</v>
      </c>
      <c r="V272" s="45" t="s">
        <v>697</v>
      </c>
      <c r="W272" s="18" t="s">
        <v>35</v>
      </c>
      <c r="X272" s="18" t="s">
        <v>35</v>
      </c>
      <c r="Y272" s="18" t="s">
        <v>35</v>
      </c>
      <c r="Z272" s="42" t="s">
        <v>694</v>
      </c>
      <c r="AA272" s="27" t="s">
        <v>94</v>
      </c>
      <c r="AB272" s="23">
        <v>876.3</v>
      </c>
      <c r="AC272" s="23">
        <v>89.4</v>
      </c>
      <c r="AD272" s="23">
        <v>-999</v>
      </c>
      <c r="AE272" s="23">
        <v>792.19999999999993</v>
      </c>
      <c r="AF272" s="23">
        <v>786.9</v>
      </c>
      <c r="AG272" s="23">
        <v>5.3</v>
      </c>
      <c r="AH272" s="20"/>
      <c r="AL272" s="33"/>
      <c r="AQ272" s="30"/>
      <c r="AR272" s="30"/>
      <c r="AS272" s="30"/>
    </row>
    <row r="273" spans="1:45" x14ac:dyDescent="0.25">
      <c r="A273" s="18">
        <v>270</v>
      </c>
      <c r="B273" s="20" t="s">
        <v>698</v>
      </c>
      <c r="C273" s="20">
        <v>416</v>
      </c>
      <c r="D273" s="20" t="s">
        <v>293</v>
      </c>
      <c r="E273" s="20" t="s">
        <v>699</v>
      </c>
      <c r="F273" s="20" t="s">
        <v>666</v>
      </c>
      <c r="G273" s="18" t="s">
        <v>35</v>
      </c>
      <c r="H273" s="20" t="s">
        <v>44</v>
      </c>
      <c r="I273" s="20" t="s">
        <v>45</v>
      </c>
      <c r="J273" s="20" t="s">
        <v>46</v>
      </c>
      <c r="K273" s="21">
        <v>553314.00741600001</v>
      </c>
      <c r="L273" s="21">
        <v>290878.38192000001</v>
      </c>
      <c r="M273" s="22">
        <v>218</v>
      </c>
      <c r="N273" s="22">
        <v>193</v>
      </c>
      <c r="O273" s="23">
        <v>1</v>
      </c>
      <c r="P273" s="23">
        <v>-555</v>
      </c>
      <c r="Q273" s="24">
        <v>911.27499999999998</v>
      </c>
      <c r="R273" s="25">
        <v>909.86540000000002</v>
      </c>
      <c r="S273" s="25">
        <v>1.409562</v>
      </c>
      <c r="T273" s="26">
        <v>3</v>
      </c>
      <c r="U273" s="47" t="s">
        <v>700</v>
      </c>
      <c r="V273" s="45" t="s">
        <v>701</v>
      </c>
      <c r="W273" s="18" t="s">
        <v>35</v>
      </c>
      <c r="X273" s="18" t="s">
        <v>35</v>
      </c>
      <c r="Y273" s="18" t="s">
        <v>35</v>
      </c>
      <c r="Z273" s="42" t="s">
        <v>669</v>
      </c>
      <c r="AA273" s="27" t="s">
        <v>94</v>
      </c>
      <c r="AB273" s="23">
        <v>916.58</v>
      </c>
      <c r="AC273" s="23">
        <v>25.7</v>
      </c>
      <c r="AD273" s="23">
        <v>-999</v>
      </c>
      <c r="AE273" s="23">
        <v>895.88</v>
      </c>
      <c r="AF273" s="23">
        <v>890.88</v>
      </c>
      <c r="AG273" s="23">
        <v>5</v>
      </c>
      <c r="AH273" s="20"/>
      <c r="AL273" s="33"/>
      <c r="AQ273" s="30"/>
      <c r="AR273" s="30"/>
      <c r="AS273" s="30"/>
    </row>
    <row r="274" spans="1:45" x14ac:dyDescent="0.25">
      <c r="A274" s="18">
        <v>271</v>
      </c>
      <c r="B274" s="20" t="s">
        <v>702</v>
      </c>
      <c r="C274" s="20">
        <v>418</v>
      </c>
      <c r="D274" s="20" t="s">
        <v>293</v>
      </c>
      <c r="E274" s="20" t="s">
        <v>699</v>
      </c>
      <c r="F274" s="20" t="s">
        <v>666</v>
      </c>
      <c r="G274" s="18" t="s">
        <v>35</v>
      </c>
      <c r="H274" s="20" t="s">
        <v>44</v>
      </c>
      <c r="I274" s="20" t="s">
        <v>45</v>
      </c>
      <c r="J274" s="20" t="s">
        <v>46</v>
      </c>
      <c r="K274" s="21">
        <v>553314.00741600001</v>
      </c>
      <c r="L274" s="21">
        <v>290878.38192000001</v>
      </c>
      <c r="M274" s="22">
        <v>218</v>
      </c>
      <c r="N274" s="22">
        <v>193</v>
      </c>
      <c r="O274" s="23">
        <v>2</v>
      </c>
      <c r="P274" s="23">
        <v>-555</v>
      </c>
      <c r="Q274" s="24">
        <v>907.49170000000004</v>
      </c>
      <c r="R274" s="25">
        <v>911.17420000000004</v>
      </c>
      <c r="S274" s="25">
        <v>-3.682515</v>
      </c>
      <c r="T274" s="26">
        <v>3</v>
      </c>
      <c r="U274" s="47" t="s">
        <v>703</v>
      </c>
      <c r="V274" s="45" t="s">
        <v>704</v>
      </c>
      <c r="W274" s="18" t="s">
        <v>35</v>
      </c>
      <c r="X274" s="18" t="s">
        <v>35</v>
      </c>
      <c r="Y274" s="18" t="s">
        <v>35</v>
      </c>
      <c r="Z274" s="42" t="s">
        <v>669</v>
      </c>
      <c r="AA274" s="27" t="s">
        <v>94</v>
      </c>
      <c r="AB274" s="23">
        <v>916.49</v>
      </c>
      <c r="AC274" s="23">
        <v>133</v>
      </c>
      <c r="AD274" s="23">
        <v>-999</v>
      </c>
      <c r="AE274" s="23">
        <v>788.49</v>
      </c>
      <c r="AF274" s="23">
        <v>783.49</v>
      </c>
      <c r="AG274" s="23">
        <v>5</v>
      </c>
      <c r="AH274" s="20"/>
      <c r="AL274" s="33"/>
      <c r="AQ274" s="30"/>
      <c r="AR274" s="30"/>
      <c r="AS274" s="30"/>
    </row>
    <row r="275" spans="1:45" x14ac:dyDescent="0.25">
      <c r="A275" s="18">
        <v>272</v>
      </c>
      <c r="B275" s="20" t="s">
        <v>705</v>
      </c>
      <c r="C275" s="20">
        <v>421</v>
      </c>
      <c r="D275" s="20" t="s">
        <v>293</v>
      </c>
      <c r="E275" s="20" t="s">
        <v>706</v>
      </c>
      <c r="F275" s="20" t="s">
        <v>666</v>
      </c>
      <c r="G275" s="18" t="s">
        <v>35</v>
      </c>
      <c r="H275" s="20" t="s">
        <v>44</v>
      </c>
      <c r="I275" s="20" t="s">
        <v>45</v>
      </c>
      <c r="J275" s="20" t="s">
        <v>46</v>
      </c>
      <c r="K275" s="21">
        <v>560215.89251999895</v>
      </c>
      <c r="L275" s="21">
        <v>280653.92992800003</v>
      </c>
      <c r="M275" s="22">
        <v>311</v>
      </c>
      <c r="N275" s="22">
        <v>256</v>
      </c>
      <c r="O275" s="23">
        <v>1</v>
      </c>
      <c r="P275" s="23">
        <v>-555</v>
      </c>
      <c r="Q275" s="24">
        <v>960.92539999999997</v>
      </c>
      <c r="R275" s="25">
        <v>962.35889999999995</v>
      </c>
      <c r="S275" s="25">
        <v>-1.4334800000000001</v>
      </c>
      <c r="T275" s="26">
        <v>3</v>
      </c>
      <c r="U275" s="23" t="s">
        <v>707</v>
      </c>
      <c r="V275" s="45" t="s">
        <v>708</v>
      </c>
      <c r="W275" s="18" t="s">
        <v>35</v>
      </c>
      <c r="X275" s="18" t="s">
        <v>35</v>
      </c>
      <c r="Y275" s="18" t="s">
        <v>35</v>
      </c>
      <c r="Z275" s="42" t="s">
        <v>709</v>
      </c>
      <c r="AA275" s="27" t="s">
        <v>94</v>
      </c>
      <c r="AB275" s="23">
        <v>991.17</v>
      </c>
      <c r="AC275" s="23">
        <v>44.6</v>
      </c>
      <c r="AD275" s="23">
        <v>-999</v>
      </c>
      <c r="AE275" s="23">
        <v>956.56999999999994</v>
      </c>
      <c r="AF275" s="23">
        <v>946.56999999999994</v>
      </c>
      <c r="AG275" s="23">
        <v>10</v>
      </c>
      <c r="AH275" s="20"/>
      <c r="AL275" s="33"/>
      <c r="AQ275" s="30"/>
      <c r="AR275" s="30"/>
      <c r="AS275" s="30"/>
    </row>
    <row r="276" spans="1:45" x14ac:dyDescent="0.25">
      <c r="A276" s="18">
        <v>273</v>
      </c>
      <c r="B276" s="20" t="s">
        <v>710</v>
      </c>
      <c r="C276" s="20">
        <v>423</v>
      </c>
      <c r="D276" s="20" t="s">
        <v>293</v>
      </c>
      <c r="E276" s="20" t="s">
        <v>706</v>
      </c>
      <c r="F276" s="20" t="s">
        <v>666</v>
      </c>
      <c r="G276" s="18" t="s">
        <v>35</v>
      </c>
      <c r="H276" s="20" t="s">
        <v>44</v>
      </c>
      <c r="I276" s="20" t="s">
        <v>45</v>
      </c>
      <c r="J276" s="20" t="s">
        <v>46</v>
      </c>
      <c r="K276" s="21">
        <v>560213.19199199905</v>
      </c>
      <c r="L276" s="21">
        <v>280648.14177599899</v>
      </c>
      <c r="M276" s="22">
        <v>311</v>
      </c>
      <c r="N276" s="22">
        <v>256</v>
      </c>
      <c r="O276" s="23">
        <v>2</v>
      </c>
      <c r="P276" s="23">
        <v>-555</v>
      </c>
      <c r="Q276" s="24">
        <v>952.98770000000002</v>
      </c>
      <c r="R276" s="25">
        <v>947.62929999999994</v>
      </c>
      <c r="S276" s="25">
        <v>5.3583980000000002</v>
      </c>
      <c r="T276" s="26">
        <v>3</v>
      </c>
      <c r="U276" s="23" t="s">
        <v>711</v>
      </c>
      <c r="V276" s="45" t="s">
        <v>712</v>
      </c>
      <c r="W276" s="18" t="s">
        <v>35</v>
      </c>
      <c r="X276" s="18" t="s">
        <v>35</v>
      </c>
      <c r="Y276" s="18" t="s">
        <v>35</v>
      </c>
      <c r="Z276" s="42" t="s">
        <v>709</v>
      </c>
      <c r="AA276" s="27" t="s">
        <v>94</v>
      </c>
      <c r="AB276" s="23">
        <v>991.4</v>
      </c>
      <c r="AC276" s="23">
        <v>61</v>
      </c>
      <c r="AD276" s="23">
        <v>-999</v>
      </c>
      <c r="AE276" s="23">
        <v>935.4</v>
      </c>
      <c r="AF276" s="23">
        <v>930.4</v>
      </c>
      <c r="AG276" s="23">
        <v>5</v>
      </c>
      <c r="AH276" s="20"/>
      <c r="AL276" s="33"/>
      <c r="AQ276" s="30"/>
      <c r="AR276" s="30"/>
      <c r="AS276" s="30"/>
    </row>
    <row r="277" spans="1:45" x14ac:dyDescent="0.25">
      <c r="A277" s="18">
        <v>274</v>
      </c>
      <c r="B277" s="20" t="s">
        <v>713</v>
      </c>
      <c r="C277" s="20">
        <v>424</v>
      </c>
      <c r="D277" s="20" t="s">
        <v>293</v>
      </c>
      <c r="E277" s="20" t="s">
        <v>706</v>
      </c>
      <c r="F277" s="20" t="s">
        <v>666</v>
      </c>
      <c r="G277" s="18" t="s">
        <v>35</v>
      </c>
      <c r="H277" s="20" t="s">
        <v>44</v>
      </c>
      <c r="I277" s="20" t="s">
        <v>45</v>
      </c>
      <c r="J277" s="20" t="s">
        <v>46</v>
      </c>
      <c r="K277" s="21">
        <v>560208.27252</v>
      </c>
      <c r="L277" s="21">
        <v>280641.94214399898</v>
      </c>
      <c r="M277" s="22">
        <v>311</v>
      </c>
      <c r="N277" s="22">
        <v>256</v>
      </c>
      <c r="O277" s="23">
        <v>9</v>
      </c>
      <c r="P277" s="23">
        <v>-555</v>
      </c>
      <c r="Q277" s="24">
        <v>952.2029</v>
      </c>
      <c r="R277" s="25">
        <v>939.79610000000002</v>
      </c>
      <c r="S277" s="25">
        <v>12.40682</v>
      </c>
      <c r="T277" s="26">
        <v>3</v>
      </c>
      <c r="U277" s="23" t="s">
        <v>714</v>
      </c>
      <c r="V277" s="45" t="s">
        <v>715</v>
      </c>
      <c r="W277" s="18" t="s">
        <v>35</v>
      </c>
      <c r="X277" s="18" t="s">
        <v>35</v>
      </c>
      <c r="Y277" s="18" t="s">
        <v>35</v>
      </c>
      <c r="Z277" s="42" t="s">
        <v>716</v>
      </c>
      <c r="AA277" s="27" t="s">
        <v>94</v>
      </c>
      <c r="AB277" s="23">
        <v>990.16</v>
      </c>
      <c r="AC277" s="23">
        <v>128.5</v>
      </c>
      <c r="AD277" s="23">
        <v>-999</v>
      </c>
      <c r="AE277" s="23">
        <v>866.66</v>
      </c>
      <c r="AF277" s="23">
        <v>861.66</v>
      </c>
      <c r="AG277" s="23">
        <v>5</v>
      </c>
      <c r="AH277" s="20"/>
      <c r="AL277" s="33"/>
      <c r="AQ277" s="30"/>
      <c r="AR277" s="30"/>
      <c r="AS277" s="30"/>
    </row>
    <row r="278" spans="1:45" x14ac:dyDescent="0.25">
      <c r="A278" s="18">
        <v>275</v>
      </c>
      <c r="B278" s="20" t="s">
        <v>717</v>
      </c>
      <c r="C278" s="20">
        <v>426</v>
      </c>
      <c r="D278" s="20" t="s">
        <v>293</v>
      </c>
      <c r="E278" s="20" t="s">
        <v>718</v>
      </c>
      <c r="F278" s="20" t="s">
        <v>666</v>
      </c>
      <c r="G278" s="18" t="s">
        <v>35</v>
      </c>
      <c r="H278" s="20" t="s">
        <v>44</v>
      </c>
      <c r="I278" s="20" t="s">
        <v>45</v>
      </c>
      <c r="J278" s="20" t="s">
        <v>46</v>
      </c>
      <c r="K278" s="21">
        <v>581221.16013600002</v>
      </c>
      <c r="L278" s="21">
        <v>285982.57154400001</v>
      </c>
      <c r="M278" s="22">
        <v>262</v>
      </c>
      <c r="N278" s="22">
        <v>447</v>
      </c>
      <c r="O278" s="23">
        <v>2</v>
      </c>
      <c r="P278" s="23">
        <v>-555</v>
      </c>
      <c r="Q278" s="24">
        <v>862.22149999999999</v>
      </c>
      <c r="R278" s="25">
        <v>857.60519999999997</v>
      </c>
      <c r="S278" s="25">
        <v>4.6162640000000001</v>
      </c>
      <c r="T278" s="26">
        <v>3</v>
      </c>
      <c r="U278" s="47" t="s">
        <v>719</v>
      </c>
      <c r="V278" s="45" t="s">
        <v>720</v>
      </c>
      <c r="W278" s="18" t="s">
        <v>35</v>
      </c>
      <c r="X278" s="18" t="s">
        <v>35</v>
      </c>
      <c r="Y278" s="18" t="s">
        <v>35</v>
      </c>
      <c r="Z278" s="42" t="s">
        <v>721</v>
      </c>
      <c r="AA278" s="27" t="s">
        <v>94</v>
      </c>
      <c r="AB278" s="23">
        <v>906.12</v>
      </c>
      <c r="AC278" s="23">
        <v>48</v>
      </c>
      <c r="AD278" s="23">
        <v>-999</v>
      </c>
      <c r="AE278" s="23">
        <v>868.12</v>
      </c>
      <c r="AF278" s="23">
        <v>858.12</v>
      </c>
      <c r="AG278" s="23">
        <v>10</v>
      </c>
      <c r="AH278" s="20"/>
      <c r="AL278" s="33"/>
      <c r="AQ278" s="30"/>
      <c r="AR278" s="30"/>
      <c r="AS278" s="30"/>
    </row>
    <row r="279" spans="1:45" x14ac:dyDescent="0.25">
      <c r="A279" s="18">
        <v>276</v>
      </c>
      <c r="B279" s="20" t="s">
        <v>722</v>
      </c>
      <c r="C279" s="20">
        <v>428</v>
      </c>
      <c r="D279" s="20" t="s">
        <v>293</v>
      </c>
      <c r="E279" s="20" t="s">
        <v>718</v>
      </c>
      <c r="F279" s="20" t="s">
        <v>666</v>
      </c>
      <c r="G279" s="18" t="s">
        <v>35</v>
      </c>
      <c r="H279" s="20" t="s">
        <v>44</v>
      </c>
      <c r="I279" s="20" t="s">
        <v>45</v>
      </c>
      <c r="J279" s="20" t="s">
        <v>46</v>
      </c>
      <c r="K279" s="21">
        <v>581221.16013600002</v>
      </c>
      <c r="L279" s="21">
        <v>285982.57154400001</v>
      </c>
      <c r="M279" s="22">
        <v>262</v>
      </c>
      <c r="N279" s="22">
        <v>447</v>
      </c>
      <c r="O279" s="23">
        <v>2</v>
      </c>
      <c r="P279" s="23">
        <v>-555</v>
      </c>
      <c r="Q279" s="24">
        <v>862.26459999999997</v>
      </c>
      <c r="R279" s="25">
        <v>857.60519999999997</v>
      </c>
      <c r="S279" s="25">
        <v>4.6593640000000001</v>
      </c>
      <c r="T279" s="26">
        <v>3</v>
      </c>
      <c r="U279" s="47" t="s">
        <v>723</v>
      </c>
      <c r="V279" s="45" t="s">
        <v>724</v>
      </c>
      <c r="W279" s="18" t="s">
        <v>35</v>
      </c>
      <c r="X279" s="18" t="s">
        <v>35</v>
      </c>
      <c r="Y279" s="18" t="s">
        <v>35</v>
      </c>
      <c r="Z279" s="42" t="s">
        <v>721</v>
      </c>
      <c r="AA279" s="27" t="s">
        <v>94</v>
      </c>
      <c r="AB279" s="23">
        <v>906.11</v>
      </c>
      <c r="AC279" s="23">
        <v>68.5</v>
      </c>
      <c r="AD279" s="23">
        <v>-999</v>
      </c>
      <c r="AE279" s="23">
        <v>840.61</v>
      </c>
      <c r="AF279" s="23">
        <v>837.61</v>
      </c>
      <c r="AG279" s="23">
        <v>3</v>
      </c>
      <c r="AH279" s="20"/>
      <c r="AL279" s="33"/>
      <c r="AQ279" s="30"/>
      <c r="AR279" s="30"/>
      <c r="AS279" s="30"/>
    </row>
    <row r="280" spans="1:45" x14ac:dyDescent="0.25">
      <c r="A280" s="18">
        <v>277</v>
      </c>
      <c r="B280" s="20" t="s">
        <v>725</v>
      </c>
      <c r="C280" s="20">
        <v>430</v>
      </c>
      <c r="D280" s="20" t="s">
        <v>293</v>
      </c>
      <c r="E280" s="20" t="s">
        <v>718</v>
      </c>
      <c r="F280" s="20" t="s">
        <v>666</v>
      </c>
      <c r="G280" s="18" t="s">
        <v>35</v>
      </c>
      <c r="H280" s="20" t="s">
        <v>44</v>
      </c>
      <c r="I280" s="20" t="s">
        <v>45</v>
      </c>
      <c r="J280" s="20" t="s">
        <v>46</v>
      </c>
      <c r="K280" s="21">
        <v>581221.16013600002</v>
      </c>
      <c r="L280" s="21">
        <v>285982.57154400001</v>
      </c>
      <c r="M280" s="22">
        <v>262</v>
      </c>
      <c r="N280" s="22">
        <v>447</v>
      </c>
      <c r="O280" s="23">
        <v>2</v>
      </c>
      <c r="P280" s="23">
        <v>-555</v>
      </c>
      <c r="Q280" s="24">
        <v>862.49459999999999</v>
      </c>
      <c r="R280" s="25">
        <v>857.60519999999997</v>
      </c>
      <c r="S280" s="25">
        <v>4.8893639999999996</v>
      </c>
      <c r="T280" s="26">
        <v>3</v>
      </c>
      <c r="U280" s="47" t="s">
        <v>726</v>
      </c>
      <c r="V280" s="45" t="s">
        <v>727</v>
      </c>
      <c r="W280" s="18" t="s">
        <v>35</v>
      </c>
      <c r="X280" s="18" t="s">
        <v>35</v>
      </c>
      <c r="Y280" s="18" t="s">
        <v>35</v>
      </c>
      <c r="Z280" s="42" t="s">
        <v>721</v>
      </c>
      <c r="AA280" s="27" t="s">
        <v>94</v>
      </c>
      <c r="AB280" s="23">
        <v>905.99</v>
      </c>
      <c r="AC280" s="23">
        <v>98.5</v>
      </c>
      <c r="AD280" s="23">
        <v>-999</v>
      </c>
      <c r="AE280" s="23">
        <v>810.49</v>
      </c>
      <c r="AF280" s="23">
        <v>807.49</v>
      </c>
      <c r="AG280" s="23">
        <v>3</v>
      </c>
      <c r="AH280" s="20"/>
      <c r="AL280" s="33"/>
      <c r="AQ280" s="30"/>
      <c r="AR280" s="30"/>
      <c r="AS280" s="30"/>
    </row>
    <row r="281" spans="1:45" x14ac:dyDescent="0.25">
      <c r="A281" s="18">
        <v>278</v>
      </c>
      <c r="B281" s="20" t="s">
        <v>728</v>
      </c>
      <c r="C281" s="20">
        <v>432</v>
      </c>
      <c r="D281" s="20" t="s">
        <v>293</v>
      </c>
      <c r="E281" s="20" t="s">
        <v>729</v>
      </c>
      <c r="F281" s="20" t="s">
        <v>666</v>
      </c>
      <c r="G281" s="18" t="s">
        <v>35</v>
      </c>
      <c r="H281" s="20" t="s">
        <v>44</v>
      </c>
      <c r="I281" s="20" t="s">
        <v>45</v>
      </c>
      <c r="J281" s="20" t="s">
        <v>46</v>
      </c>
      <c r="K281" s="21">
        <v>572660.94662399904</v>
      </c>
      <c r="L281" s="21">
        <v>293522.18968800001</v>
      </c>
      <c r="M281" s="22">
        <v>194</v>
      </c>
      <c r="N281" s="22">
        <v>369</v>
      </c>
      <c r="O281" s="23">
        <v>2</v>
      </c>
      <c r="P281" s="23">
        <v>-555</v>
      </c>
      <c r="Q281" s="24">
        <v>846.68499999999995</v>
      </c>
      <c r="R281" s="25">
        <v>847.75549999999998</v>
      </c>
      <c r="S281" s="25">
        <v>-1.0705020000000001</v>
      </c>
      <c r="T281" s="26">
        <v>3</v>
      </c>
      <c r="U281" s="47" t="s">
        <v>730</v>
      </c>
      <c r="V281" s="45" t="s">
        <v>731</v>
      </c>
      <c r="W281" s="18" t="s">
        <v>35</v>
      </c>
      <c r="X281" s="18" t="s">
        <v>35</v>
      </c>
      <c r="Y281" s="18" t="s">
        <v>35</v>
      </c>
      <c r="Z281" s="42" t="s">
        <v>676</v>
      </c>
      <c r="AA281" s="27" t="s">
        <v>94</v>
      </c>
      <c r="AB281" s="23">
        <v>854.3</v>
      </c>
      <c r="AC281" s="23">
        <v>19.899999999999999</v>
      </c>
      <c r="AD281" s="23">
        <v>-999</v>
      </c>
      <c r="AE281" s="23">
        <v>844.4</v>
      </c>
      <c r="AF281" s="23">
        <v>834.4</v>
      </c>
      <c r="AG281" s="23">
        <v>10</v>
      </c>
      <c r="AH281" s="20"/>
      <c r="AL281" s="33"/>
      <c r="AQ281" s="30"/>
      <c r="AR281" s="30"/>
      <c r="AS281" s="30"/>
    </row>
    <row r="282" spans="1:45" x14ac:dyDescent="0.25">
      <c r="A282" s="18">
        <v>279</v>
      </c>
      <c r="B282" s="20" t="s">
        <v>732</v>
      </c>
      <c r="C282" s="20">
        <v>434</v>
      </c>
      <c r="D282" s="20" t="s">
        <v>293</v>
      </c>
      <c r="E282" s="20" t="s">
        <v>729</v>
      </c>
      <c r="F282" s="20" t="s">
        <v>666</v>
      </c>
      <c r="G282" s="18" t="s">
        <v>35</v>
      </c>
      <c r="H282" s="20" t="s">
        <v>44</v>
      </c>
      <c r="I282" s="20" t="s">
        <v>45</v>
      </c>
      <c r="J282" s="20" t="s">
        <v>46</v>
      </c>
      <c r="K282" s="21">
        <v>572660.94662399904</v>
      </c>
      <c r="L282" s="21">
        <v>293522.18968800001</v>
      </c>
      <c r="M282" s="22">
        <v>194</v>
      </c>
      <c r="N282" s="22">
        <v>369</v>
      </c>
      <c r="O282" s="23">
        <v>2</v>
      </c>
      <c r="P282" s="23">
        <v>-555</v>
      </c>
      <c r="Q282" s="24">
        <v>845.18880000000001</v>
      </c>
      <c r="R282" s="25">
        <v>847.75549999999998</v>
      </c>
      <c r="S282" s="25">
        <v>-2.5667019999999998</v>
      </c>
      <c r="T282" s="26">
        <v>3</v>
      </c>
      <c r="U282" s="47" t="s">
        <v>733</v>
      </c>
      <c r="V282" s="45" t="s">
        <v>734</v>
      </c>
      <c r="W282" s="18" t="s">
        <v>35</v>
      </c>
      <c r="X282" s="18" t="s">
        <v>35</v>
      </c>
      <c r="Y282" s="18" t="s">
        <v>35</v>
      </c>
      <c r="Z282" s="42" t="s">
        <v>669</v>
      </c>
      <c r="AA282" s="27" t="s">
        <v>94</v>
      </c>
      <c r="AB282" s="23">
        <v>854.3</v>
      </c>
      <c r="AC282" s="23">
        <v>177.2</v>
      </c>
      <c r="AD282" s="23">
        <v>-999</v>
      </c>
      <c r="AE282" s="23">
        <v>682.09999999999991</v>
      </c>
      <c r="AF282" s="23">
        <v>677.09999999999991</v>
      </c>
      <c r="AG282" s="23">
        <v>5</v>
      </c>
      <c r="AH282" s="20"/>
      <c r="AL282" s="33"/>
      <c r="AQ282" s="30"/>
      <c r="AR282" s="30"/>
      <c r="AS282" s="30"/>
    </row>
    <row r="283" spans="1:45" x14ac:dyDescent="0.25">
      <c r="A283" s="18">
        <v>280</v>
      </c>
      <c r="B283" s="20" t="s">
        <v>735</v>
      </c>
      <c r="C283" s="20">
        <v>436</v>
      </c>
      <c r="D283" s="20" t="s">
        <v>293</v>
      </c>
      <c r="E283" s="20" t="s">
        <v>729</v>
      </c>
      <c r="F283" s="20" t="s">
        <v>666</v>
      </c>
      <c r="G283" s="18" t="s">
        <v>35</v>
      </c>
      <c r="H283" s="20" t="s">
        <v>44</v>
      </c>
      <c r="I283" s="20" t="s">
        <v>45</v>
      </c>
      <c r="J283" s="20" t="s">
        <v>46</v>
      </c>
      <c r="K283" s="21">
        <v>572660.94662399904</v>
      </c>
      <c r="L283" s="21">
        <v>293522.18968800001</v>
      </c>
      <c r="M283" s="22">
        <v>194</v>
      </c>
      <c r="N283" s="22">
        <v>369</v>
      </c>
      <c r="O283" s="23">
        <v>12</v>
      </c>
      <c r="P283" s="23">
        <v>-555</v>
      </c>
      <c r="Q283" s="24">
        <v>801.69140000000004</v>
      </c>
      <c r="R283" s="25">
        <v>820.79819999999995</v>
      </c>
      <c r="S283" s="25">
        <v>-19.106770000000001</v>
      </c>
      <c r="T283" s="26">
        <v>3</v>
      </c>
      <c r="U283" s="47" t="s">
        <v>736</v>
      </c>
      <c r="V283" s="45" t="s">
        <v>737</v>
      </c>
      <c r="W283" s="18" t="s">
        <v>35</v>
      </c>
      <c r="X283" s="18" t="s">
        <v>35</v>
      </c>
      <c r="Y283" s="18" t="s">
        <v>35</v>
      </c>
      <c r="Z283" s="42" t="s">
        <v>669</v>
      </c>
      <c r="AA283" s="27" t="s">
        <v>94</v>
      </c>
      <c r="AB283" s="23">
        <v>854.3</v>
      </c>
      <c r="AC283" s="23">
        <v>349.4</v>
      </c>
      <c r="AD283" s="23">
        <v>-999</v>
      </c>
      <c r="AE283" s="23">
        <v>509.9</v>
      </c>
      <c r="AF283" s="23">
        <v>504.9</v>
      </c>
      <c r="AG283" s="23">
        <v>5</v>
      </c>
      <c r="AH283" s="20"/>
      <c r="AL283" s="33"/>
      <c r="AQ283" s="30"/>
      <c r="AR283" s="30"/>
      <c r="AS283" s="30"/>
    </row>
    <row r="284" spans="1:45" x14ac:dyDescent="0.25">
      <c r="A284" s="18">
        <v>281</v>
      </c>
      <c r="B284" s="20" t="s">
        <v>738</v>
      </c>
      <c r="C284" s="20">
        <v>447</v>
      </c>
      <c r="D284" s="20" t="s">
        <v>293</v>
      </c>
      <c r="E284" s="20" t="s">
        <v>739</v>
      </c>
      <c r="F284" s="20" t="s">
        <v>43</v>
      </c>
      <c r="G284" s="18" t="s">
        <v>35</v>
      </c>
      <c r="H284" s="20" t="s">
        <v>44</v>
      </c>
      <c r="I284" s="20" t="s">
        <v>45</v>
      </c>
      <c r="J284" s="20" t="s">
        <v>46</v>
      </c>
      <c r="K284" s="21">
        <v>570779.77893599903</v>
      </c>
      <c r="L284" s="21">
        <v>290199.839207999</v>
      </c>
      <c r="M284" s="22">
        <v>224</v>
      </c>
      <c r="N284" s="22">
        <v>352</v>
      </c>
      <c r="O284" s="23">
        <v>12</v>
      </c>
      <c r="P284" s="23">
        <v>-555</v>
      </c>
      <c r="Q284" s="24">
        <v>811.4</v>
      </c>
      <c r="R284" s="25">
        <v>803.96209999999996</v>
      </c>
      <c r="S284" s="25">
        <v>7.4379160000000004</v>
      </c>
      <c r="T284" s="26">
        <v>3</v>
      </c>
      <c r="U284" s="18" t="s">
        <v>35</v>
      </c>
      <c r="V284" s="18" t="s">
        <v>35</v>
      </c>
      <c r="W284" s="18" t="s">
        <v>35</v>
      </c>
      <c r="X284" s="18" t="s">
        <v>35</v>
      </c>
      <c r="Y284" s="23">
        <v>13001124</v>
      </c>
      <c r="Z284" s="27">
        <v>41192</v>
      </c>
      <c r="AA284" s="28" t="s">
        <v>47</v>
      </c>
      <c r="AB284" s="23">
        <v>850.1</v>
      </c>
      <c r="AC284" s="23">
        <v>729</v>
      </c>
      <c r="AD284" s="23">
        <v>235</v>
      </c>
      <c r="AE284" s="23">
        <v>615.1</v>
      </c>
      <c r="AF284" s="23">
        <v>121.10000000000002</v>
      </c>
      <c r="AG284" s="23">
        <v>494</v>
      </c>
      <c r="AH284" s="20"/>
      <c r="AL284" s="33"/>
      <c r="AQ284" s="30"/>
      <c r="AR284" s="30"/>
      <c r="AS284" s="30"/>
    </row>
    <row r="285" spans="1:45" x14ac:dyDescent="0.25">
      <c r="A285" s="18">
        <v>282</v>
      </c>
      <c r="B285" s="20" t="s">
        <v>740</v>
      </c>
      <c r="C285" s="20">
        <v>458</v>
      </c>
      <c r="D285" s="20" t="s">
        <v>41</v>
      </c>
      <c r="E285" s="20" t="s">
        <v>741</v>
      </c>
      <c r="F285" s="20" t="s">
        <v>666</v>
      </c>
      <c r="G285" s="18" t="s">
        <v>35</v>
      </c>
      <c r="H285" s="20" t="s">
        <v>44</v>
      </c>
      <c r="I285" s="20" t="s">
        <v>45</v>
      </c>
      <c r="J285" s="20" t="s">
        <v>46</v>
      </c>
      <c r="K285" s="21">
        <v>554820.08822399902</v>
      </c>
      <c r="L285" s="21">
        <v>291523.036968</v>
      </c>
      <c r="M285" s="22">
        <v>212</v>
      </c>
      <c r="N285" s="22">
        <v>207</v>
      </c>
      <c r="O285" s="23">
        <v>9</v>
      </c>
      <c r="P285" s="23">
        <v>-555</v>
      </c>
      <c r="Q285" s="24">
        <v>922.6</v>
      </c>
      <c r="R285" s="25">
        <v>933.66399999999999</v>
      </c>
      <c r="S285" s="25">
        <v>-11.06399</v>
      </c>
      <c r="T285" s="26">
        <v>2</v>
      </c>
      <c r="U285" s="23" t="s">
        <v>742</v>
      </c>
      <c r="V285" s="18" t="s">
        <v>35</v>
      </c>
      <c r="W285" s="18" t="s">
        <v>35</v>
      </c>
      <c r="X285" s="18" t="s">
        <v>35</v>
      </c>
      <c r="Y285" s="18" t="s">
        <v>35</v>
      </c>
      <c r="Z285" s="27">
        <v>37987</v>
      </c>
      <c r="AA285" s="28" t="s">
        <v>94</v>
      </c>
      <c r="AB285" s="23">
        <v>922.5</v>
      </c>
      <c r="AC285" s="23">
        <v>238</v>
      </c>
      <c r="AD285" s="23">
        <v>228</v>
      </c>
      <c r="AE285" s="23">
        <v>694.5</v>
      </c>
      <c r="AF285" s="23">
        <v>684.5</v>
      </c>
      <c r="AG285" s="23">
        <v>10</v>
      </c>
      <c r="AH285" s="20"/>
      <c r="AL285" s="33"/>
      <c r="AQ285" s="30"/>
      <c r="AR285" s="30"/>
      <c r="AS285" s="30"/>
    </row>
    <row r="286" spans="1:45" x14ac:dyDescent="0.25">
      <c r="A286" s="18">
        <v>283</v>
      </c>
      <c r="B286" s="20" t="s">
        <v>743</v>
      </c>
      <c r="C286" s="20">
        <v>459</v>
      </c>
      <c r="D286" s="20" t="s">
        <v>41</v>
      </c>
      <c r="E286" s="20" t="s">
        <v>744</v>
      </c>
      <c r="F286" s="20" t="s">
        <v>43</v>
      </c>
      <c r="G286" s="18" t="s">
        <v>35</v>
      </c>
      <c r="H286" s="20" t="s">
        <v>44</v>
      </c>
      <c r="I286" s="20" t="s">
        <v>45</v>
      </c>
      <c r="J286" s="20" t="s">
        <v>46</v>
      </c>
      <c r="K286" s="21">
        <v>577234.26945599902</v>
      </c>
      <c r="L286" s="21">
        <v>286911.15998400003</v>
      </c>
      <c r="M286" s="22">
        <v>254</v>
      </c>
      <c r="N286" s="22">
        <v>411</v>
      </c>
      <c r="O286" s="23">
        <v>12</v>
      </c>
      <c r="P286" s="23">
        <v>-555</v>
      </c>
      <c r="Q286" s="24">
        <v>819.7</v>
      </c>
      <c r="R286" s="25">
        <v>835.33479999999997</v>
      </c>
      <c r="S286" s="25">
        <v>-15.634779999999999</v>
      </c>
      <c r="T286" s="26">
        <v>2</v>
      </c>
      <c r="U286" s="18" t="s">
        <v>35</v>
      </c>
      <c r="V286" s="18" t="s">
        <v>35</v>
      </c>
      <c r="W286" s="18" t="s">
        <v>35</v>
      </c>
      <c r="X286" s="18" t="s">
        <v>35</v>
      </c>
      <c r="Y286" s="23">
        <v>13006080</v>
      </c>
      <c r="Z286" s="27">
        <v>41148</v>
      </c>
      <c r="AA286" s="28" t="s">
        <v>47</v>
      </c>
      <c r="AB286" s="23">
        <v>863.5</v>
      </c>
      <c r="AC286" s="23">
        <v>852</v>
      </c>
      <c r="AD286" s="23">
        <v>314.5</v>
      </c>
      <c r="AE286" s="23">
        <v>549</v>
      </c>
      <c r="AF286" s="23">
        <v>11.5</v>
      </c>
      <c r="AG286" s="23">
        <v>537.5</v>
      </c>
      <c r="AH286" s="20"/>
      <c r="AL286" s="33"/>
      <c r="AQ286" s="30"/>
      <c r="AR286" s="30"/>
      <c r="AS286" s="30"/>
    </row>
    <row r="287" spans="1:45" x14ac:dyDescent="0.25">
      <c r="A287" s="18">
        <v>284</v>
      </c>
      <c r="B287" s="20" t="s">
        <v>745</v>
      </c>
      <c r="C287" s="20">
        <v>460</v>
      </c>
      <c r="D287" s="20" t="s">
        <v>41</v>
      </c>
      <c r="E287" s="20" t="s">
        <v>746</v>
      </c>
      <c r="F287" s="20" t="s">
        <v>747</v>
      </c>
      <c r="G287" s="18" t="s">
        <v>35</v>
      </c>
      <c r="H287" s="20" t="s">
        <v>44</v>
      </c>
      <c r="I287" s="20" t="s">
        <v>45</v>
      </c>
      <c r="J287" s="20" t="s">
        <v>46</v>
      </c>
      <c r="K287" s="21">
        <v>577632.72535199905</v>
      </c>
      <c r="L287" s="21">
        <v>286959.98894399899</v>
      </c>
      <c r="M287" s="22">
        <v>254</v>
      </c>
      <c r="N287" s="22">
        <v>414</v>
      </c>
      <c r="O287" s="23">
        <v>1</v>
      </c>
      <c r="P287" s="23">
        <v>-555</v>
      </c>
      <c r="Q287" s="24">
        <v>855</v>
      </c>
      <c r="R287" s="25">
        <v>852.93050000000005</v>
      </c>
      <c r="S287" s="25">
        <v>2.0695380000000001</v>
      </c>
      <c r="T287" s="26">
        <v>2</v>
      </c>
      <c r="U287" s="18" t="s">
        <v>35</v>
      </c>
      <c r="V287" s="18" t="s">
        <v>35</v>
      </c>
      <c r="W287" s="18" t="s">
        <v>35</v>
      </c>
      <c r="X287" s="18" t="s">
        <v>35</v>
      </c>
      <c r="Y287" s="18" t="s">
        <v>35</v>
      </c>
      <c r="Z287" s="27">
        <v>41153</v>
      </c>
      <c r="AA287" s="28" t="s">
        <v>47</v>
      </c>
      <c r="AB287" s="23">
        <v>859</v>
      </c>
      <c r="AC287" s="23">
        <v>14.3</v>
      </c>
      <c r="AD287" s="23">
        <v>2</v>
      </c>
      <c r="AE287" s="23">
        <v>857</v>
      </c>
      <c r="AF287" s="23">
        <v>844.7</v>
      </c>
      <c r="AG287" s="23">
        <v>12.3</v>
      </c>
      <c r="AH287" s="20"/>
      <c r="AL287" s="33"/>
      <c r="AQ287" s="30"/>
      <c r="AR287" s="30"/>
      <c r="AS287" s="30"/>
    </row>
    <row r="288" spans="1:45" x14ac:dyDescent="0.25">
      <c r="A288" s="18">
        <v>285</v>
      </c>
      <c r="B288" s="20" t="s">
        <v>748</v>
      </c>
      <c r="C288" s="20">
        <v>462</v>
      </c>
      <c r="D288" s="20" t="s">
        <v>41</v>
      </c>
      <c r="E288" s="20" t="s">
        <v>749</v>
      </c>
      <c r="F288" s="20" t="s">
        <v>747</v>
      </c>
      <c r="G288" s="18" t="s">
        <v>35</v>
      </c>
      <c r="H288" s="20" t="s">
        <v>44</v>
      </c>
      <c r="I288" s="20" t="s">
        <v>103</v>
      </c>
      <c r="J288" s="20" t="s">
        <v>46</v>
      </c>
      <c r="K288" s="21">
        <v>577297.58860799903</v>
      </c>
      <c r="L288" s="21">
        <v>286094.079575999</v>
      </c>
      <c r="M288" s="22">
        <v>261</v>
      </c>
      <c r="N288" s="22">
        <v>411</v>
      </c>
      <c r="O288" s="23">
        <v>9</v>
      </c>
      <c r="P288" s="23">
        <v>-555</v>
      </c>
      <c r="Q288" s="24">
        <v>848</v>
      </c>
      <c r="R288" s="25">
        <v>850.0874</v>
      </c>
      <c r="S288" s="25">
        <v>-2.0873849999999998</v>
      </c>
      <c r="T288" s="26">
        <v>2</v>
      </c>
      <c r="U288" s="18" t="s">
        <v>35</v>
      </c>
      <c r="V288" s="18" t="s">
        <v>35</v>
      </c>
      <c r="W288" s="18" t="s">
        <v>35</v>
      </c>
      <c r="X288" s="18" t="s">
        <v>35</v>
      </c>
      <c r="Y288" s="23">
        <v>13006049</v>
      </c>
      <c r="Z288" s="27">
        <v>41153</v>
      </c>
      <c r="AA288" s="28" t="s">
        <v>47</v>
      </c>
      <c r="AB288" s="23">
        <v>860</v>
      </c>
      <c r="AC288" s="23">
        <v>290</v>
      </c>
      <c r="AD288" s="23">
        <v>200</v>
      </c>
      <c r="AE288" s="23">
        <v>660</v>
      </c>
      <c r="AF288" s="23">
        <v>570</v>
      </c>
      <c r="AG288" s="23">
        <v>90</v>
      </c>
      <c r="AH288" s="20"/>
      <c r="AL288" s="33"/>
      <c r="AQ288" s="30"/>
      <c r="AR288" s="30"/>
      <c r="AS288" s="30"/>
    </row>
    <row r="289" spans="1:45" x14ac:dyDescent="0.25">
      <c r="A289" s="18">
        <v>286</v>
      </c>
      <c r="B289" s="20" t="s">
        <v>750</v>
      </c>
      <c r="C289" s="20">
        <v>463</v>
      </c>
      <c r="D289" s="20" t="s">
        <v>41</v>
      </c>
      <c r="E289" s="20" t="s">
        <v>749</v>
      </c>
      <c r="F289" s="20" t="s">
        <v>747</v>
      </c>
      <c r="G289" s="18" t="s">
        <v>35</v>
      </c>
      <c r="H289" s="20" t="s">
        <v>44</v>
      </c>
      <c r="I289" s="20" t="s">
        <v>103</v>
      </c>
      <c r="J289" s="20" t="s">
        <v>46</v>
      </c>
      <c r="K289" s="21">
        <v>577292.88249600003</v>
      </c>
      <c r="L289" s="21">
        <v>286095.73463999899</v>
      </c>
      <c r="M289" s="22">
        <v>261</v>
      </c>
      <c r="N289" s="22">
        <v>411</v>
      </c>
      <c r="O289" s="23">
        <v>12</v>
      </c>
      <c r="P289" s="23">
        <v>-555</v>
      </c>
      <c r="Q289" s="24">
        <v>816</v>
      </c>
      <c r="R289" s="25">
        <v>838.50130000000001</v>
      </c>
      <c r="S289" s="25">
        <v>-22.501259999999998</v>
      </c>
      <c r="T289" s="26">
        <v>2</v>
      </c>
      <c r="U289" s="18" t="s">
        <v>35</v>
      </c>
      <c r="V289" s="18" t="s">
        <v>35</v>
      </c>
      <c r="W289" s="18" t="s">
        <v>35</v>
      </c>
      <c r="X289" s="18" t="s">
        <v>35</v>
      </c>
      <c r="Y289" s="23">
        <v>13006049</v>
      </c>
      <c r="Z289" s="27">
        <v>41153</v>
      </c>
      <c r="AA289" s="28" t="s">
        <v>47</v>
      </c>
      <c r="AB289" s="23">
        <v>860</v>
      </c>
      <c r="AC289" s="23">
        <v>915</v>
      </c>
      <c r="AD289" s="23">
        <v>290</v>
      </c>
      <c r="AE289" s="23">
        <v>570</v>
      </c>
      <c r="AF289" s="23">
        <v>-55</v>
      </c>
      <c r="AG289" s="23">
        <v>625</v>
      </c>
      <c r="AH289" s="20"/>
      <c r="AL289" s="33"/>
      <c r="AQ289" s="30"/>
      <c r="AR289" s="30"/>
      <c r="AS289" s="30"/>
    </row>
    <row r="290" spans="1:45" x14ac:dyDescent="0.25">
      <c r="A290" s="18">
        <v>287</v>
      </c>
      <c r="B290" s="20" t="s">
        <v>751</v>
      </c>
      <c r="C290" s="20">
        <v>464</v>
      </c>
      <c r="D290" s="20" t="s">
        <v>41</v>
      </c>
      <c r="E290" s="20" t="s">
        <v>752</v>
      </c>
      <c r="F290" s="20" t="s">
        <v>747</v>
      </c>
      <c r="G290" s="18" t="s">
        <v>35</v>
      </c>
      <c r="H290" s="20" t="s">
        <v>44</v>
      </c>
      <c r="I290" s="20" t="s">
        <v>45</v>
      </c>
      <c r="J290" s="20" t="s">
        <v>46</v>
      </c>
      <c r="K290" s="21">
        <v>577298.20735200006</v>
      </c>
      <c r="L290" s="21">
        <v>286095.43593600002</v>
      </c>
      <c r="M290" s="22">
        <v>261</v>
      </c>
      <c r="N290" s="22">
        <v>411</v>
      </c>
      <c r="O290" s="23">
        <v>1</v>
      </c>
      <c r="P290" s="23">
        <v>-555</v>
      </c>
      <c r="Q290" s="24">
        <v>849</v>
      </c>
      <c r="R290" s="25">
        <v>850.19090000000006</v>
      </c>
      <c r="S290" s="25">
        <v>-1.1908810000000001</v>
      </c>
      <c r="T290" s="26">
        <v>2</v>
      </c>
      <c r="U290" s="18" t="s">
        <v>35</v>
      </c>
      <c r="V290" s="18" t="s">
        <v>35</v>
      </c>
      <c r="W290" s="18" t="s">
        <v>35</v>
      </c>
      <c r="X290" s="18" t="s">
        <v>35</v>
      </c>
      <c r="Y290" s="18" t="s">
        <v>35</v>
      </c>
      <c r="Z290" s="27">
        <v>41214</v>
      </c>
      <c r="AA290" s="28" t="s">
        <v>47</v>
      </c>
      <c r="AB290" s="23">
        <v>860</v>
      </c>
      <c r="AC290" s="23">
        <v>17</v>
      </c>
      <c r="AD290" s="23">
        <v>13</v>
      </c>
      <c r="AE290" s="23">
        <v>847</v>
      </c>
      <c r="AF290" s="23">
        <v>843</v>
      </c>
      <c r="AG290" s="23">
        <v>4</v>
      </c>
      <c r="AH290" s="20"/>
      <c r="AL290" s="33"/>
      <c r="AQ290" s="30"/>
      <c r="AR290" s="30"/>
      <c r="AS290" s="30"/>
    </row>
    <row r="291" spans="1:45" x14ac:dyDescent="0.25">
      <c r="A291" s="18">
        <v>288</v>
      </c>
      <c r="B291" s="20" t="s">
        <v>753</v>
      </c>
      <c r="C291" s="20">
        <v>467</v>
      </c>
      <c r="D291" s="20" t="s">
        <v>41</v>
      </c>
      <c r="E291" s="20" t="s">
        <v>754</v>
      </c>
      <c r="F291" s="20" t="s">
        <v>755</v>
      </c>
      <c r="G291" s="18" t="s">
        <v>35</v>
      </c>
      <c r="H291" s="20" t="s">
        <v>44</v>
      </c>
      <c r="I291" s="20" t="s">
        <v>45</v>
      </c>
      <c r="J291" s="20" t="s">
        <v>46</v>
      </c>
      <c r="K291" s="21">
        <v>560893.28918399895</v>
      </c>
      <c r="L291" s="21">
        <v>309591.19692000002</v>
      </c>
      <c r="M291" s="22">
        <v>47</v>
      </c>
      <c r="N291" s="22">
        <v>262</v>
      </c>
      <c r="O291" s="23">
        <v>9</v>
      </c>
      <c r="P291" s="23">
        <v>-555</v>
      </c>
      <c r="Q291" s="24">
        <v>942.4</v>
      </c>
      <c r="R291" s="25">
        <v>960.75239999999997</v>
      </c>
      <c r="S291" s="25">
        <v>-18.352360000000001</v>
      </c>
      <c r="T291" s="26">
        <v>2</v>
      </c>
      <c r="U291" s="18" t="s">
        <v>35</v>
      </c>
      <c r="V291" s="18" t="s">
        <v>35</v>
      </c>
      <c r="W291" s="18" t="s">
        <v>35</v>
      </c>
      <c r="X291" s="18" t="s">
        <v>35</v>
      </c>
      <c r="Y291" s="18" t="s">
        <v>35</v>
      </c>
      <c r="Z291" s="27">
        <v>41207</v>
      </c>
      <c r="AA291" s="28" t="s">
        <v>47</v>
      </c>
      <c r="AB291" s="23">
        <v>1066.8</v>
      </c>
      <c r="AC291" s="23">
        <v>420</v>
      </c>
      <c r="AD291" s="23">
        <v>375</v>
      </c>
      <c r="AE291" s="23">
        <v>691.8</v>
      </c>
      <c r="AF291" s="23">
        <v>646.79999999999995</v>
      </c>
      <c r="AG291" s="23">
        <v>45</v>
      </c>
      <c r="AH291" s="20"/>
      <c r="AL291" s="33"/>
      <c r="AQ291" s="30"/>
      <c r="AR291" s="30"/>
      <c r="AS291" s="30"/>
    </row>
    <row r="292" spans="1:45" x14ac:dyDescent="0.25">
      <c r="A292" s="18">
        <v>289</v>
      </c>
      <c r="B292" s="20" t="s">
        <v>756</v>
      </c>
      <c r="C292" s="20">
        <v>468</v>
      </c>
      <c r="D292" s="20" t="s">
        <v>41</v>
      </c>
      <c r="E292" s="20" t="s">
        <v>757</v>
      </c>
      <c r="F292" s="20" t="s">
        <v>43</v>
      </c>
      <c r="G292" s="18" t="s">
        <v>35</v>
      </c>
      <c r="H292" s="20" t="s">
        <v>44</v>
      </c>
      <c r="I292" s="20" t="s">
        <v>103</v>
      </c>
      <c r="J292" s="20" t="s">
        <v>46</v>
      </c>
      <c r="K292" s="21">
        <v>530427.17891999905</v>
      </c>
      <c r="L292" s="21">
        <v>267205.285248</v>
      </c>
      <c r="M292" s="22">
        <v>434</v>
      </c>
      <c r="N292" s="22">
        <v>4</v>
      </c>
      <c r="O292" s="23">
        <v>3</v>
      </c>
      <c r="P292" s="23">
        <v>-555</v>
      </c>
      <c r="Q292" s="24">
        <v>845</v>
      </c>
      <c r="R292" s="25">
        <v>864.41830000000004</v>
      </c>
      <c r="S292" s="25">
        <v>-19.41835</v>
      </c>
      <c r="T292" s="26">
        <v>2</v>
      </c>
      <c r="U292" s="18" t="s">
        <v>35</v>
      </c>
      <c r="V292" s="18" t="s">
        <v>35</v>
      </c>
      <c r="W292" s="18" t="s">
        <v>35</v>
      </c>
      <c r="X292" s="18" t="s">
        <v>35</v>
      </c>
      <c r="Y292" s="23">
        <v>25000512</v>
      </c>
      <c r="Z292" s="27">
        <v>39604</v>
      </c>
      <c r="AA292" s="28" t="s">
        <v>47</v>
      </c>
      <c r="AB292" s="23">
        <v>850</v>
      </c>
      <c r="AC292" s="23">
        <v>125</v>
      </c>
      <c r="AD292" s="23">
        <v>145</v>
      </c>
      <c r="AE292" s="23">
        <v>725</v>
      </c>
      <c r="AF292" s="23">
        <v>705</v>
      </c>
      <c r="AG292" s="23">
        <v>20</v>
      </c>
      <c r="AH292" s="20"/>
      <c r="AL292" s="33"/>
      <c r="AQ292" s="30"/>
      <c r="AR292" s="30"/>
      <c r="AS292" s="30"/>
    </row>
    <row r="293" spans="1:45" x14ac:dyDescent="0.25">
      <c r="A293" s="18">
        <v>290</v>
      </c>
      <c r="B293" s="20" t="s">
        <v>758</v>
      </c>
      <c r="C293" s="20">
        <v>469</v>
      </c>
      <c r="D293" s="20" t="s">
        <v>41</v>
      </c>
      <c r="E293" s="20" t="s">
        <v>757</v>
      </c>
      <c r="F293" s="20" t="s">
        <v>43</v>
      </c>
      <c r="G293" s="18" t="s">
        <v>35</v>
      </c>
      <c r="H293" s="20" t="s">
        <v>44</v>
      </c>
      <c r="I293" s="20" t="s">
        <v>103</v>
      </c>
      <c r="J293" s="20" t="s">
        <v>46</v>
      </c>
      <c r="K293" s="21">
        <v>530427.17891999905</v>
      </c>
      <c r="L293" s="21">
        <v>267205.285248</v>
      </c>
      <c r="M293" s="22">
        <v>434</v>
      </c>
      <c r="N293" s="22">
        <v>4</v>
      </c>
      <c r="O293" s="23">
        <v>5</v>
      </c>
      <c r="P293" s="23">
        <v>-555</v>
      </c>
      <c r="Q293" s="24">
        <v>874</v>
      </c>
      <c r="R293" s="25">
        <v>872.70100000000002</v>
      </c>
      <c r="S293" s="25">
        <v>1.2990409999999999</v>
      </c>
      <c r="T293" s="26">
        <v>2</v>
      </c>
      <c r="U293" s="18" t="s">
        <v>35</v>
      </c>
      <c r="V293" s="18" t="s">
        <v>35</v>
      </c>
      <c r="W293" s="18" t="s">
        <v>35</v>
      </c>
      <c r="X293" s="18" t="s">
        <v>35</v>
      </c>
      <c r="Y293" s="23">
        <v>25000512</v>
      </c>
      <c r="Z293" s="27">
        <v>39604</v>
      </c>
      <c r="AA293" s="28" t="s">
        <v>47</v>
      </c>
      <c r="AB293" s="23">
        <v>850</v>
      </c>
      <c r="AC293" s="23">
        <v>150</v>
      </c>
      <c r="AD293" s="23">
        <v>220</v>
      </c>
      <c r="AE293" s="23">
        <v>700</v>
      </c>
      <c r="AF293" s="23">
        <v>630</v>
      </c>
      <c r="AG293" s="23">
        <v>20</v>
      </c>
      <c r="AH293" s="20"/>
      <c r="AL293" s="33"/>
      <c r="AQ293" s="30"/>
      <c r="AR293" s="30"/>
      <c r="AS293" s="30"/>
    </row>
    <row r="294" spans="1:45" x14ac:dyDescent="0.25">
      <c r="A294" s="18">
        <v>291</v>
      </c>
      <c r="B294" s="20" t="s">
        <v>759</v>
      </c>
      <c r="C294" s="20">
        <v>470</v>
      </c>
      <c r="D294" s="20" t="s">
        <v>41</v>
      </c>
      <c r="E294" s="20" t="s">
        <v>757</v>
      </c>
      <c r="F294" s="20" t="s">
        <v>43</v>
      </c>
      <c r="G294" s="18" t="s">
        <v>35</v>
      </c>
      <c r="H294" s="20" t="s">
        <v>44</v>
      </c>
      <c r="I294" s="20" t="s">
        <v>103</v>
      </c>
      <c r="J294" s="20" t="s">
        <v>46</v>
      </c>
      <c r="K294" s="21">
        <v>530427.17891999905</v>
      </c>
      <c r="L294" s="21">
        <v>267205.285248</v>
      </c>
      <c r="M294" s="22">
        <v>434</v>
      </c>
      <c r="N294" s="22">
        <v>4</v>
      </c>
      <c r="O294" s="23">
        <v>6</v>
      </c>
      <c r="P294" s="23">
        <v>-555</v>
      </c>
      <c r="Q294" s="24">
        <v>876</v>
      </c>
      <c r="R294" s="25">
        <v>873.46259999999995</v>
      </c>
      <c r="S294" s="25">
        <v>2.537398</v>
      </c>
      <c r="T294" s="26">
        <v>2</v>
      </c>
      <c r="U294" s="18" t="s">
        <v>35</v>
      </c>
      <c r="V294" s="18" t="s">
        <v>35</v>
      </c>
      <c r="W294" s="18" t="s">
        <v>35</v>
      </c>
      <c r="X294" s="18" t="s">
        <v>35</v>
      </c>
      <c r="Y294" s="23">
        <v>25000512</v>
      </c>
      <c r="Z294" s="27">
        <v>39604</v>
      </c>
      <c r="AA294" s="28" t="s">
        <v>47</v>
      </c>
      <c r="AB294" s="23">
        <v>850</v>
      </c>
      <c r="AC294" s="23">
        <v>240</v>
      </c>
      <c r="AD294" s="23">
        <v>280</v>
      </c>
      <c r="AE294" s="23">
        <v>610</v>
      </c>
      <c r="AF294" s="23">
        <v>570</v>
      </c>
      <c r="AG294" s="23">
        <v>20</v>
      </c>
      <c r="AH294" s="20"/>
      <c r="AL294" s="33"/>
      <c r="AQ294" s="30"/>
      <c r="AR294" s="30"/>
      <c r="AS294" s="30"/>
    </row>
    <row r="295" spans="1:45" x14ac:dyDescent="0.25">
      <c r="A295" s="18">
        <v>292</v>
      </c>
      <c r="B295" s="20" t="s">
        <v>760</v>
      </c>
      <c r="C295" s="20">
        <v>471</v>
      </c>
      <c r="D295" s="20" t="s">
        <v>41</v>
      </c>
      <c r="E295" s="20" t="s">
        <v>757</v>
      </c>
      <c r="F295" s="20" t="s">
        <v>43</v>
      </c>
      <c r="G295" s="18" t="s">
        <v>35</v>
      </c>
      <c r="H295" s="20" t="s">
        <v>44</v>
      </c>
      <c r="I295" s="20" t="s">
        <v>103</v>
      </c>
      <c r="J295" s="20" t="s">
        <v>46</v>
      </c>
      <c r="K295" s="21">
        <v>530427.17891999905</v>
      </c>
      <c r="L295" s="21">
        <v>267205.285248</v>
      </c>
      <c r="M295" s="22">
        <v>434</v>
      </c>
      <c r="N295" s="22">
        <v>4</v>
      </c>
      <c r="O295" s="23">
        <v>9</v>
      </c>
      <c r="P295" s="23">
        <v>-555</v>
      </c>
      <c r="Q295" s="24">
        <v>877</v>
      </c>
      <c r="R295" s="25">
        <v>873.53039999999999</v>
      </c>
      <c r="S295" s="25">
        <v>3.469624</v>
      </c>
      <c r="T295" s="26">
        <v>2</v>
      </c>
      <c r="U295" s="18" t="s">
        <v>35</v>
      </c>
      <c r="V295" s="18" t="s">
        <v>35</v>
      </c>
      <c r="W295" s="18" t="s">
        <v>35</v>
      </c>
      <c r="X295" s="18" t="s">
        <v>35</v>
      </c>
      <c r="Y295" s="23">
        <v>25000512</v>
      </c>
      <c r="Z295" s="27">
        <v>39604</v>
      </c>
      <c r="AA295" s="28" t="s">
        <v>47</v>
      </c>
      <c r="AB295" s="23">
        <v>850</v>
      </c>
      <c r="AC295" s="23">
        <v>320</v>
      </c>
      <c r="AD295" s="23">
        <v>425</v>
      </c>
      <c r="AE295" s="23">
        <v>530</v>
      </c>
      <c r="AF295" s="23">
        <v>425</v>
      </c>
      <c r="AG295" s="23">
        <v>20</v>
      </c>
      <c r="AH295" s="20"/>
      <c r="AL295" s="33"/>
      <c r="AQ295" s="30"/>
      <c r="AR295" s="30"/>
      <c r="AS295" s="30"/>
    </row>
    <row r="296" spans="1:45" x14ac:dyDescent="0.25">
      <c r="A296" s="18">
        <v>293</v>
      </c>
      <c r="B296" s="20" t="s">
        <v>761</v>
      </c>
      <c r="C296" s="20">
        <v>472</v>
      </c>
      <c r="D296" s="20" t="s">
        <v>41</v>
      </c>
      <c r="E296" s="20" t="s">
        <v>757</v>
      </c>
      <c r="F296" s="20" t="s">
        <v>43</v>
      </c>
      <c r="G296" s="18" t="s">
        <v>35</v>
      </c>
      <c r="H296" s="20" t="s">
        <v>44</v>
      </c>
      <c r="I296" s="20" t="s">
        <v>103</v>
      </c>
      <c r="J296" s="20" t="s">
        <v>46</v>
      </c>
      <c r="K296" s="21">
        <v>530427.17891999905</v>
      </c>
      <c r="L296" s="21">
        <v>267205.285248</v>
      </c>
      <c r="M296" s="22">
        <v>434</v>
      </c>
      <c r="N296" s="22">
        <v>4</v>
      </c>
      <c r="O296" s="23">
        <v>11</v>
      </c>
      <c r="P296" s="23">
        <v>-555</v>
      </c>
      <c r="Q296" s="24">
        <v>872</v>
      </c>
      <c r="R296" s="25">
        <v>873.95219999999995</v>
      </c>
      <c r="S296" s="25">
        <v>-1.952223</v>
      </c>
      <c r="T296" s="26">
        <v>2</v>
      </c>
      <c r="U296" s="18" t="s">
        <v>35</v>
      </c>
      <c r="V296" s="18" t="s">
        <v>35</v>
      </c>
      <c r="W296" s="18" t="s">
        <v>35</v>
      </c>
      <c r="X296" s="18" t="s">
        <v>35</v>
      </c>
      <c r="Y296" s="23">
        <v>25000512</v>
      </c>
      <c r="Z296" s="27">
        <v>39604</v>
      </c>
      <c r="AA296" s="28" t="s">
        <v>47</v>
      </c>
      <c r="AB296" s="23">
        <v>850</v>
      </c>
      <c r="AC296" s="23">
        <v>520</v>
      </c>
      <c r="AD296" s="23">
        <v>580</v>
      </c>
      <c r="AE296" s="23">
        <v>330</v>
      </c>
      <c r="AF296" s="23">
        <v>270</v>
      </c>
      <c r="AG296" s="23">
        <v>20</v>
      </c>
      <c r="AH296" s="20"/>
      <c r="AL296" s="33"/>
      <c r="AQ296" s="30"/>
      <c r="AR296" s="30"/>
      <c r="AS296" s="30"/>
    </row>
    <row r="297" spans="1:45" x14ac:dyDescent="0.25">
      <c r="A297" s="18">
        <v>294</v>
      </c>
      <c r="B297" s="20" t="s">
        <v>762</v>
      </c>
      <c r="C297" s="20">
        <v>473</v>
      </c>
      <c r="D297" s="20" t="s">
        <v>41</v>
      </c>
      <c r="E297" s="20" t="s">
        <v>757</v>
      </c>
      <c r="F297" s="20" t="s">
        <v>43</v>
      </c>
      <c r="G297" s="18" t="s">
        <v>35</v>
      </c>
      <c r="H297" s="20" t="s">
        <v>44</v>
      </c>
      <c r="I297" s="20" t="s">
        <v>103</v>
      </c>
      <c r="J297" s="20" t="s">
        <v>46</v>
      </c>
      <c r="K297" s="21">
        <v>530427.17891999905</v>
      </c>
      <c r="L297" s="21">
        <v>267205.285248</v>
      </c>
      <c r="M297" s="22">
        <v>434</v>
      </c>
      <c r="N297" s="22">
        <v>4</v>
      </c>
      <c r="O297" s="23">
        <v>12</v>
      </c>
      <c r="P297" s="23">
        <v>-555</v>
      </c>
      <c r="Q297" s="24">
        <v>803</v>
      </c>
      <c r="R297" s="25">
        <v>874.47680000000003</v>
      </c>
      <c r="S297" s="25">
        <v>-71.476820000000004</v>
      </c>
      <c r="T297" s="26">
        <v>2</v>
      </c>
      <c r="U297" s="18" t="s">
        <v>35</v>
      </c>
      <c r="V297" s="18" t="s">
        <v>35</v>
      </c>
      <c r="W297" s="18" t="s">
        <v>35</v>
      </c>
      <c r="X297" s="18" t="s">
        <v>35</v>
      </c>
      <c r="Y297" s="23">
        <v>25000512</v>
      </c>
      <c r="Z297" s="27">
        <v>39604</v>
      </c>
      <c r="AA297" s="28" t="s">
        <v>47</v>
      </c>
      <c r="AB297" s="23">
        <v>850</v>
      </c>
      <c r="AC297" s="23">
        <v>580</v>
      </c>
      <c r="AD297" s="23">
        <v>590</v>
      </c>
      <c r="AE297" s="23">
        <v>270</v>
      </c>
      <c r="AF297" s="23">
        <v>260</v>
      </c>
      <c r="AG297" s="23">
        <v>20</v>
      </c>
      <c r="AH297" s="20"/>
      <c r="AL297" s="33"/>
      <c r="AQ297" s="30"/>
      <c r="AR297" s="30"/>
      <c r="AS297" s="30"/>
    </row>
    <row r="298" spans="1:45" x14ac:dyDescent="0.25">
      <c r="A298" s="18">
        <v>295</v>
      </c>
      <c r="B298" s="20" t="s">
        <v>763</v>
      </c>
      <c r="C298" s="20">
        <v>480</v>
      </c>
      <c r="D298" s="20" t="s">
        <v>51</v>
      </c>
      <c r="E298" s="20" t="s">
        <v>764</v>
      </c>
      <c r="F298" s="20" t="s">
        <v>43</v>
      </c>
      <c r="G298" s="20" t="s">
        <v>171</v>
      </c>
      <c r="H298" s="20" t="s">
        <v>44</v>
      </c>
      <c r="I298" s="20" t="s">
        <v>45</v>
      </c>
      <c r="J298" s="20" t="s">
        <v>46</v>
      </c>
      <c r="K298" s="21">
        <v>566155.55755200004</v>
      </c>
      <c r="L298" s="21">
        <v>290907.37144800002</v>
      </c>
      <c r="M298" s="22">
        <v>218</v>
      </c>
      <c r="N298" s="22">
        <v>310</v>
      </c>
      <c r="O298" s="23">
        <v>6</v>
      </c>
      <c r="P298" s="23">
        <v>-555</v>
      </c>
      <c r="Q298" s="24">
        <v>853.47</v>
      </c>
      <c r="R298" s="25">
        <v>850.10360000000003</v>
      </c>
      <c r="S298" s="25">
        <v>3.3664170000000002</v>
      </c>
      <c r="T298" s="26">
        <v>15</v>
      </c>
      <c r="U298" s="18" t="s">
        <v>35</v>
      </c>
      <c r="V298" s="18" t="s">
        <v>35</v>
      </c>
      <c r="W298" s="18" t="s">
        <v>35</v>
      </c>
      <c r="X298" s="18" t="s">
        <v>35</v>
      </c>
      <c r="Y298" s="23">
        <v>13006084</v>
      </c>
      <c r="Z298" s="27">
        <v>40909</v>
      </c>
      <c r="AA298" s="27" t="s">
        <v>47</v>
      </c>
      <c r="AB298" s="23">
        <v>900.91</v>
      </c>
      <c r="AC298" s="23">
        <v>60</v>
      </c>
      <c r="AD298" s="23">
        <v>43</v>
      </c>
      <c r="AE298" s="23">
        <v>855.91</v>
      </c>
      <c r="AF298" s="23">
        <v>838.91</v>
      </c>
      <c r="AG298" s="23">
        <v>17</v>
      </c>
      <c r="AH298" s="20"/>
      <c r="AL298" s="33"/>
      <c r="AQ298" s="30"/>
      <c r="AR298" s="30"/>
      <c r="AS298" s="30"/>
    </row>
    <row r="299" spans="1:45" x14ac:dyDescent="0.25">
      <c r="A299" s="18">
        <v>296</v>
      </c>
      <c r="B299" s="20" t="s">
        <v>765</v>
      </c>
      <c r="C299" s="20">
        <v>481</v>
      </c>
      <c r="D299" s="20" t="s">
        <v>51</v>
      </c>
      <c r="E299" s="20" t="s">
        <v>766</v>
      </c>
      <c r="F299" s="20" t="s">
        <v>43</v>
      </c>
      <c r="G299" s="20" t="s">
        <v>171</v>
      </c>
      <c r="H299" s="20" t="s">
        <v>44</v>
      </c>
      <c r="I299" s="20" t="s">
        <v>45</v>
      </c>
      <c r="J299" s="20" t="s">
        <v>46</v>
      </c>
      <c r="K299" s="21">
        <v>566153.43309599895</v>
      </c>
      <c r="L299" s="21">
        <v>290912.15071199898</v>
      </c>
      <c r="M299" s="22">
        <v>218</v>
      </c>
      <c r="N299" s="22">
        <v>310</v>
      </c>
      <c r="O299" s="23">
        <v>9</v>
      </c>
      <c r="P299" s="23">
        <v>-555</v>
      </c>
      <c r="Q299" s="24">
        <v>847.26</v>
      </c>
      <c r="R299" s="25">
        <v>849.80079999999998</v>
      </c>
      <c r="S299" s="25">
        <v>-2.5408050000000002</v>
      </c>
      <c r="T299" s="26">
        <v>15</v>
      </c>
      <c r="U299" s="18" t="s">
        <v>35</v>
      </c>
      <c r="V299" s="28" t="s">
        <v>767</v>
      </c>
      <c r="W299" s="18" t="s">
        <v>35</v>
      </c>
      <c r="X299" s="18" t="s">
        <v>35</v>
      </c>
      <c r="Y299" s="23">
        <v>13006046</v>
      </c>
      <c r="Z299" s="27">
        <v>40909</v>
      </c>
      <c r="AA299" s="27" t="s">
        <v>47</v>
      </c>
      <c r="AB299" s="23">
        <v>898.07</v>
      </c>
      <c r="AC299" s="23">
        <v>155</v>
      </c>
      <c r="AD299" s="23">
        <v>145</v>
      </c>
      <c r="AE299" s="23">
        <v>751.07</v>
      </c>
      <c r="AF299" s="23">
        <v>741.07</v>
      </c>
      <c r="AG299" s="23">
        <v>10</v>
      </c>
      <c r="AH299" s="20"/>
      <c r="AL299" s="33"/>
      <c r="AQ299" s="30"/>
      <c r="AR299" s="30"/>
      <c r="AS299" s="30"/>
    </row>
    <row r="300" spans="1:45" x14ac:dyDescent="0.25">
      <c r="A300" s="18">
        <v>297</v>
      </c>
      <c r="B300" s="20" t="s">
        <v>768</v>
      </c>
      <c r="C300" s="20">
        <v>483</v>
      </c>
      <c r="D300" s="20" t="s">
        <v>51</v>
      </c>
      <c r="E300" s="20" t="s">
        <v>769</v>
      </c>
      <c r="F300" s="20" t="s">
        <v>43</v>
      </c>
      <c r="G300" s="20" t="s">
        <v>171</v>
      </c>
      <c r="H300" s="34" t="s">
        <v>44</v>
      </c>
      <c r="I300" s="34" t="s">
        <v>45</v>
      </c>
      <c r="J300" s="20" t="s">
        <v>46</v>
      </c>
      <c r="K300" s="21">
        <v>570809.82307200006</v>
      </c>
      <c r="L300" s="21">
        <v>297221.30040000001</v>
      </c>
      <c r="M300" s="22">
        <v>160</v>
      </c>
      <c r="N300" s="22">
        <v>352</v>
      </c>
      <c r="O300" s="23">
        <v>6</v>
      </c>
      <c r="P300" s="23">
        <v>-555</v>
      </c>
      <c r="Q300" s="24">
        <v>848.89</v>
      </c>
      <c r="R300" s="25">
        <v>841.15700000000004</v>
      </c>
      <c r="S300" s="25">
        <v>7.7330290000000002</v>
      </c>
      <c r="T300" s="26">
        <v>15</v>
      </c>
      <c r="U300" s="18" t="s">
        <v>35</v>
      </c>
      <c r="V300" s="18" t="s">
        <v>35</v>
      </c>
      <c r="W300" s="18" t="s">
        <v>35</v>
      </c>
      <c r="X300" s="18" t="s">
        <v>35</v>
      </c>
      <c r="Y300" s="28">
        <v>13006085</v>
      </c>
      <c r="Z300" s="27">
        <v>40909</v>
      </c>
      <c r="AA300" s="27" t="s">
        <v>47</v>
      </c>
      <c r="AB300" s="28">
        <v>878.37</v>
      </c>
      <c r="AC300" s="28">
        <v>58</v>
      </c>
      <c r="AD300" s="28">
        <v>45</v>
      </c>
      <c r="AE300" s="28">
        <v>831.37</v>
      </c>
      <c r="AF300" s="28">
        <v>818.37</v>
      </c>
      <c r="AG300" s="28">
        <v>13</v>
      </c>
      <c r="AH300" s="34"/>
      <c r="AL300" s="33"/>
      <c r="AQ300" s="30"/>
      <c r="AR300" s="30"/>
      <c r="AS300" s="30"/>
    </row>
    <row r="301" spans="1:45" x14ac:dyDescent="0.25">
      <c r="A301" s="18">
        <v>298</v>
      </c>
      <c r="B301" s="20" t="s">
        <v>770</v>
      </c>
      <c r="C301" s="20">
        <v>484</v>
      </c>
      <c r="D301" s="20" t="s">
        <v>51</v>
      </c>
      <c r="E301" s="20" t="s">
        <v>771</v>
      </c>
      <c r="F301" s="20" t="s">
        <v>43</v>
      </c>
      <c r="G301" s="20" t="s">
        <v>171</v>
      </c>
      <c r="H301" s="34" t="s">
        <v>44</v>
      </c>
      <c r="I301" s="34" t="s">
        <v>45</v>
      </c>
      <c r="J301" s="20" t="s">
        <v>46</v>
      </c>
      <c r="K301" s="21">
        <v>570808.38746400003</v>
      </c>
      <c r="L301" s="21">
        <v>297228.252887999</v>
      </c>
      <c r="M301" s="22">
        <v>160</v>
      </c>
      <c r="N301" s="22">
        <v>352</v>
      </c>
      <c r="O301" s="23">
        <v>8</v>
      </c>
      <c r="P301" s="23">
        <v>-555</v>
      </c>
      <c r="Q301" s="24">
        <v>841.46</v>
      </c>
      <c r="R301" s="25">
        <v>840.62760000000003</v>
      </c>
      <c r="S301" s="25">
        <v>0.83241799999999999</v>
      </c>
      <c r="T301" s="26">
        <v>15</v>
      </c>
      <c r="U301" s="18" t="s">
        <v>35</v>
      </c>
      <c r="V301" s="18" t="s">
        <v>35</v>
      </c>
      <c r="W301" s="18" t="s">
        <v>35</v>
      </c>
      <c r="X301" s="18" t="s">
        <v>35</v>
      </c>
      <c r="Y301" s="28">
        <v>13006086</v>
      </c>
      <c r="Z301" s="27">
        <v>40909</v>
      </c>
      <c r="AA301" s="27" t="s">
        <v>47</v>
      </c>
      <c r="AB301" s="28">
        <v>877.46</v>
      </c>
      <c r="AC301" s="28">
        <v>116</v>
      </c>
      <c r="AD301" s="28">
        <v>107</v>
      </c>
      <c r="AE301" s="28">
        <v>768.46</v>
      </c>
      <c r="AF301" s="28">
        <v>759.46</v>
      </c>
      <c r="AG301" s="28">
        <v>9</v>
      </c>
      <c r="AH301" s="34"/>
      <c r="AL301" s="33"/>
      <c r="AQ301" s="30"/>
      <c r="AR301" s="30"/>
      <c r="AS301" s="30"/>
    </row>
    <row r="302" spans="1:45" x14ac:dyDescent="0.25">
      <c r="A302" s="18">
        <v>299</v>
      </c>
      <c r="B302" s="20" t="s">
        <v>772</v>
      </c>
      <c r="C302" s="20">
        <v>486</v>
      </c>
      <c r="D302" s="20" t="s">
        <v>51</v>
      </c>
      <c r="E302" s="20" t="s">
        <v>773</v>
      </c>
      <c r="F302" s="20" t="s">
        <v>43</v>
      </c>
      <c r="G302" s="20" t="s">
        <v>171</v>
      </c>
      <c r="H302" s="34" t="s">
        <v>44</v>
      </c>
      <c r="I302" s="34" t="s">
        <v>45</v>
      </c>
      <c r="J302" s="20" t="s">
        <v>46</v>
      </c>
      <c r="K302" s="21">
        <v>575550.77371199895</v>
      </c>
      <c r="L302" s="21">
        <v>291658.27977600001</v>
      </c>
      <c r="M302" s="22">
        <v>211</v>
      </c>
      <c r="N302" s="22">
        <v>395</v>
      </c>
      <c r="O302" s="23">
        <v>6</v>
      </c>
      <c r="P302" s="23">
        <v>-555</v>
      </c>
      <c r="Q302" s="24">
        <v>847.09</v>
      </c>
      <c r="R302" s="25">
        <v>835.22640000000001</v>
      </c>
      <c r="S302" s="25">
        <v>11.863569999999999</v>
      </c>
      <c r="T302" s="26">
        <v>15</v>
      </c>
      <c r="U302" s="18" t="s">
        <v>35</v>
      </c>
      <c r="V302" s="18" t="s">
        <v>35</v>
      </c>
      <c r="W302" s="18" t="s">
        <v>35</v>
      </c>
      <c r="X302" s="18" t="s">
        <v>35</v>
      </c>
      <c r="Y302" s="28">
        <v>13006087</v>
      </c>
      <c r="Z302" s="27">
        <v>40909</v>
      </c>
      <c r="AA302" s="27" t="s">
        <v>47</v>
      </c>
      <c r="AB302" s="28">
        <v>861.11</v>
      </c>
      <c r="AC302" s="28">
        <v>49</v>
      </c>
      <c r="AD302" s="28">
        <v>37</v>
      </c>
      <c r="AE302" s="28">
        <v>822.11</v>
      </c>
      <c r="AF302" s="28">
        <v>810.11</v>
      </c>
      <c r="AG302" s="28">
        <v>12</v>
      </c>
      <c r="AH302" s="34"/>
      <c r="AL302" s="33"/>
      <c r="AQ302" s="30"/>
      <c r="AR302" s="30"/>
      <c r="AS302" s="30"/>
    </row>
    <row r="303" spans="1:45" x14ac:dyDescent="0.25">
      <c r="A303" s="18">
        <v>300</v>
      </c>
      <c r="B303" s="20" t="s">
        <v>774</v>
      </c>
      <c r="C303" s="20">
        <v>487</v>
      </c>
      <c r="D303" s="20" t="s">
        <v>51</v>
      </c>
      <c r="E303" s="20" t="s">
        <v>775</v>
      </c>
      <c r="F303" s="20" t="s">
        <v>43</v>
      </c>
      <c r="G303" s="20" t="s">
        <v>171</v>
      </c>
      <c r="H303" s="34" t="s">
        <v>44</v>
      </c>
      <c r="I303" s="34" t="s">
        <v>45</v>
      </c>
      <c r="J303" s="20" t="s">
        <v>46</v>
      </c>
      <c r="K303" s="21">
        <v>575551.587528</v>
      </c>
      <c r="L303" s="21">
        <v>291664.796399999</v>
      </c>
      <c r="M303" s="22">
        <v>211</v>
      </c>
      <c r="N303" s="22">
        <v>395</v>
      </c>
      <c r="O303" s="23">
        <v>9</v>
      </c>
      <c r="P303" s="23">
        <v>-555</v>
      </c>
      <c r="Q303" s="24">
        <v>846.35</v>
      </c>
      <c r="R303" s="25">
        <v>833.02170000000001</v>
      </c>
      <c r="S303" s="25">
        <v>13.3283</v>
      </c>
      <c r="T303" s="26">
        <v>15</v>
      </c>
      <c r="U303" s="18" t="s">
        <v>35</v>
      </c>
      <c r="V303" s="18" t="s">
        <v>35</v>
      </c>
      <c r="W303" s="18" t="s">
        <v>35</v>
      </c>
      <c r="X303" s="18" t="s">
        <v>35</v>
      </c>
      <c r="Y303" s="28">
        <v>13006088</v>
      </c>
      <c r="Z303" s="27">
        <v>40909</v>
      </c>
      <c r="AA303" s="27" t="s">
        <v>47</v>
      </c>
      <c r="AB303" s="28">
        <v>863.39</v>
      </c>
      <c r="AC303" s="28">
        <v>82</v>
      </c>
      <c r="AD303" s="28">
        <v>72</v>
      </c>
      <c r="AE303" s="28">
        <v>789.39</v>
      </c>
      <c r="AF303" s="28">
        <v>779.39</v>
      </c>
      <c r="AG303" s="28">
        <v>10</v>
      </c>
      <c r="AH303" s="34"/>
      <c r="AL303" s="33"/>
      <c r="AQ303" s="30"/>
      <c r="AR303" s="30"/>
      <c r="AS303" s="30"/>
    </row>
    <row r="304" spans="1:45" x14ac:dyDescent="0.25">
      <c r="A304" s="18">
        <v>301</v>
      </c>
      <c r="B304" s="20" t="s">
        <v>776</v>
      </c>
      <c r="C304" s="20">
        <v>489</v>
      </c>
      <c r="D304" s="20" t="s">
        <v>51</v>
      </c>
      <c r="E304" s="20" t="s">
        <v>777</v>
      </c>
      <c r="F304" s="20" t="s">
        <v>43</v>
      </c>
      <c r="G304" s="20" t="s">
        <v>171</v>
      </c>
      <c r="H304" s="34" t="s">
        <v>44</v>
      </c>
      <c r="I304" s="34" t="s">
        <v>45</v>
      </c>
      <c r="J304" s="20" t="s">
        <v>46</v>
      </c>
      <c r="K304" s="21">
        <v>575467.63036800001</v>
      </c>
      <c r="L304" s="21">
        <v>290165.88753599901</v>
      </c>
      <c r="M304" s="22">
        <v>224</v>
      </c>
      <c r="N304" s="22">
        <v>395</v>
      </c>
      <c r="O304" s="23">
        <v>6</v>
      </c>
      <c r="P304" s="23">
        <v>-555</v>
      </c>
      <c r="Q304" s="24">
        <v>845.72</v>
      </c>
      <c r="R304" s="25">
        <v>842.08929999999998</v>
      </c>
      <c r="S304" s="25">
        <v>3.6306829999999999</v>
      </c>
      <c r="T304" s="26">
        <v>15</v>
      </c>
      <c r="U304" s="18" t="s">
        <v>35</v>
      </c>
      <c r="V304" s="18" t="s">
        <v>35</v>
      </c>
      <c r="W304" s="18" t="s">
        <v>35</v>
      </c>
      <c r="X304" s="18" t="s">
        <v>35</v>
      </c>
      <c r="Y304" s="28">
        <v>13006070</v>
      </c>
      <c r="Z304" s="27">
        <v>40909</v>
      </c>
      <c r="AA304" s="27" t="s">
        <v>47</v>
      </c>
      <c r="AB304" s="28">
        <v>873.68</v>
      </c>
      <c r="AC304" s="28">
        <v>62</v>
      </c>
      <c r="AD304" s="28">
        <v>49</v>
      </c>
      <c r="AE304" s="28">
        <v>822.68</v>
      </c>
      <c r="AF304" s="28">
        <v>809.68</v>
      </c>
      <c r="AG304" s="28">
        <v>13</v>
      </c>
      <c r="AH304" s="34"/>
      <c r="AL304" s="33"/>
      <c r="AQ304" s="30"/>
      <c r="AR304" s="30"/>
      <c r="AS304" s="30"/>
    </row>
    <row r="305" spans="1:46" x14ac:dyDescent="0.25">
      <c r="A305" s="18">
        <v>302</v>
      </c>
      <c r="B305" s="20" t="s">
        <v>778</v>
      </c>
      <c r="C305" s="20">
        <v>490</v>
      </c>
      <c r="D305" s="20" t="s">
        <v>51</v>
      </c>
      <c r="E305" s="20" t="s">
        <v>779</v>
      </c>
      <c r="F305" s="20" t="s">
        <v>43</v>
      </c>
      <c r="G305" s="20" t="s">
        <v>171</v>
      </c>
      <c r="H305" s="34" t="s">
        <v>44</v>
      </c>
      <c r="I305" s="34" t="s">
        <v>45</v>
      </c>
      <c r="J305" s="20" t="s">
        <v>46</v>
      </c>
      <c r="K305" s="21">
        <v>575474.32377599902</v>
      </c>
      <c r="L305" s="21">
        <v>290160.837</v>
      </c>
      <c r="M305" s="22">
        <v>224</v>
      </c>
      <c r="N305" s="22">
        <v>395</v>
      </c>
      <c r="O305" s="23">
        <v>9</v>
      </c>
      <c r="P305" s="23">
        <v>-555</v>
      </c>
      <c r="Q305" s="24">
        <v>840.04</v>
      </c>
      <c r="R305" s="25">
        <v>841.81399999999996</v>
      </c>
      <c r="S305" s="25">
        <v>-1.774043</v>
      </c>
      <c r="T305" s="26">
        <v>15</v>
      </c>
      <c r="U305" s="18" t="s">
        <v>35</v>
      </c>
      <c r="V305" s="18" t="s">
        <v>35</v>
      </c>
      <c r="W305" s="18" t="s">
        <v>35</v>
      </c>
      <c r="X305" s="18" t="s">
        <v>35</v>
      </c>
      <c r="Y305" s="28">
        <v>13001481</v>
      </c>
      <c r="Z305" s="27">
        <v>40909</v>
      </c>
      <c r="AA305" s="27" t="s">
        <v>47</v>
      </c>
      <c r="AB305" s="28">
        <v>874.2</v>
      </c>
      <c r="AC305" s="28">
        <v>238</v>
      </c>
      <c r="AD305" s="28">
        <v>230</v>
      </c>
      <c r="AE305" s="28">
        <v>642.20000000000005</v>
      </c>
      <c r="AF305" s="28">
        <v>634.20000000000005</v>
      </c>
      <c r="AG305" s="28">
        <v>8</v>
      </c>
      <c r="AH305" s="34"/>
      <c r="AL305" s="33"/>
      <c r="AQ305" s="30"/>
      <c r="AR305" s="30"/>
      <c r="AS305" s="30"/>
    </row>
    <row r="306" spans="1:46" x14ac:dyDescent="0.25">
      <c r="A306" s="18">
        <v>303</v>
      </c>
      <c r="B306" s="20" t="s">
        <v>780</v>
      </c>
      <c r="C306" s="20">
        <v>491</v>
      </c>
      <c r="D306" s="20" t="s">
        <v>51</v>
      </c>
      <c r="E306" s="20" t="s">
        <v>781</v>
      </c>
      <c r="F306" s="20" t="s">
        <v>43</v>
      </c>
      <c r="G306" s="20" t="s">
        <v>171</v>
      </c>
      <c r="H306" s="34" t="s">
        <v>44</v>
      </c>
      <c r="I306" s="34" t="s">
        <v>45</v>
      </c>
      <c r="J306" s="20" t="s">
        <v>46</v>
      </c>
      <c r="K306" s="21">
        <v>575477.91431999905</v>
      </c>
      <c r="L306" s="21">
        <v>290170.45953599899</v>
      </c>
      <c r="M306" s="22">
        <v>224</v>
      </c>
      <c r="N306" s="22">
        <v>395</v>
      </c>
      <c r="O306" s="23">
        <v>12</v>
      </c>
      <c r="P306" s="23">
        <v>-555</v>
      </c>
      <c r="Q306" s="24">
        <v>817.16</v>
      </c>
      <c r="R306" s="25">
        <v>809.68499999999995</v>
      </c>
      <c r="S306" s="25">
        <v>7.4749660000000002</v>
      </c>
      <c r="T306" s="26">
        <v>15</v>
      </c>
      <c r="U306" s="18" t="s">
        <v>35</v>
      </c>
      <c r="V306" s="18" t="s">
        <v>35</v>
      </c>
      <c r="W306" s="18" t="s">
        <v>35</v>
      </c>
      <c r="X306" s="18" t="s">
        <v>35</v>
      </c>
      <c r="Y306" s="28">
        <v>13001482</v>
      </c>
      <c r="Z306" s="27">
        <v>40909</v>
      </c>
      <c r="AA306" s="27" t="s">
        <v>47</v>
      </c>
      <c r="AB306" s="28">
        <v>874.2</v>
      </c>
      <c r="AC306" s="28">
        <v>270</v>
      </c>
      <c r="AD306" s="28">
        <v>263</v>
      </c>
      <c r="AE306" s="28">
        <v>609.20000000000005</v>
      </c>
      <c r="AF306" s="28">
        <v>602.20000000000005</v>
      </c>
      <c r="AG306" s="28">
        <v>7</v>
      </c>
      <c r="AH306" s="34"/>
      <c r="AL306" s="33"/>
      <c r="AQ306" s="30"/>
      <c r="AR306" s="30"/>
      <c r="AS306" s="30"/>
    </row>
    <row r="307" spans="1:46" x14ac:dyDescent="0.25">
      <c r="A307" s="18">
        <v>304</v>
      </c>
      <c r="B307" s="20" t="s">
        <v>782</v>
      </c>
      <c r="C307" s="20">
        <v>494</v>
      </c>
      <c r="D307" s="20" t="s">
        <v>51</v>
      </c>
      <c r="E307" s="20" t="s">
        <v>783</v>
      </c>
      <c r="F307" s="20" t="s">
        <v>43</v>
      </c>
      <c r="G307" s="20" t="s">
        <v>171</v>
      </c>
      <c r="H307" s="34" t="s">
        <v>44</v>
      </c>
      <c r="I307" s="34" t="s">
        <v>45</v>
      </c>
      <c r="J307" s="20" t="s">
        <v>46</v>
      </c>
      <c r="K307" s="21">
        <v>571682.95620000002</v>
      </c>
      <c r="L307" s="21">
        <v>284596.60327199899</v>
      </c>
      <c r="M307" s="22">
        <v>275</v>
      </c>
      <c r="N307" s="22">
        <v>360</v>
      </c>
      <c r="O307" s="23">
        <v>6</v>
      </c>
      <c r="P307" s="23">
        <v>-555</v>
      </c>
      <c r="Q307" s="24">
        <v>850.48</v>
      </c>
      <c r="R307" s="25">
        <v>847.26990000000001</v>
      </c>
      <c r="S307" s="25">
        <v>3.210121</v>
      </c>
      <c r="T307" s="26">
        <v>15</v>
      </c>
      <c r="U307" s="18" t="s">
        <v>35</v>
      </c>
      <c r="V307" s="18" t="s">
        <v>35</v>
      </c>
      <c r="W307" s="18" t="s">
        <v>35</v>
      </c>
      <c r="X307" s="18" t="s">
        <v>35</v>
      </c>
      <c r="Y307" s="28">
        <v>13006069</v>
      </c>
      <c r="Z307" s="27">
        <v>40909</v>
      </c>
      <c r="AA307" s="27" t="s">
        <v>47</v>
      </c>
      <c r="AB307" s="28">
        <v>896.24</v>
      </c>
      <c r="AC307" s="28">
        <v>70</v>
      </c>
      <c r="AD307" s="28">
        <v>52</v>
      </c>
      <c r="AE307" s="28">
        <v>842.24</v>
      </c>
      <c r="AF307" s="28">
        <v>824.24</v>
      </c>
      <c r="AG307" s="28">
        <v>18</v>
      </c>
      <c r="AH307" s="34"/>
      <c r="AL307" s="33"/>
      <c r="AQ307" s="30"/>
      <c r="AR307" s="30"/>
      <c r="AS307" s="30"/>
    </row>
    <row r="308" spans="1:46" x14ac:dyDescent="0.25">
      <c r="A308" s="18">
        <v>305</v>
      </c>
      <c r="B308" s="20" t="s">
        <v>784</v>
      </c>
      <c r="C308" s="20">
        <v>495</v>
      </c>
      <c r="D308" s="20" t="s">
        <v>51</v>
      </c>
      <c r="E308" s="20" t="s">
        <v>785</v>
      </c>
      <c r="F308" s="20" t="s">
        <v>43</v>
      </c>
      <c r="G308" s="20" t="s">
        <v>171</v>
      </c>
      <c r="H308" s="34" t="s">
        <v>44</v>
      </c>
      <c r="I308" s="34" t="s">
        <v>45</v>
      </c>
      <c r="J308" s="20" t="s">
        <v>46</v>
      </c>
      <c r="K308" s="21">
        <v>571686.702192</v>
      </c>
      <c r="L308" s="21">
        <v>284594.41785600001</v>
      </c>
      <c r="M308" s="22">
        <v>275</v>
      </c>
      <c r="N308" s="22">
        <v>360</v>
      </c>
      <c r="O308" s="23">
        <v>8</v>
      </c>
      <c r="P308" s="23">
        <v>-555</v>
      </c>
      <c r="Q308" s="24">
        <v>846.39</v>
      </c>
      <c r="R308" s="25">
        <v>847.09780000000001</v>
      </c>
      <c r="S308" s="25">
        <v>-0.70775500000000002</v>
      </c>
      <c r="T308" s="26">
        <v>15</v>
      </c>
      <c r="U308" s="18" t="s">
        <v>35</v>
      </c>
      <c r="V308" s="18" t="s">
        <v>35</v>
      </c>
      <c r="W308" s="18" t="s">
        <v>35</v>
      </c>
      <c r="X308" s="18" t="s">
        <v>35</v>
      </c>
      <c r="Y308" s="28">
        <v>13006068</v>
      </c>
      <c r="Z308" s="27">
        <v>40909</v>
      </c>
      <c r="AA308" s="27" t="s">
        <v>47</v>
      </c>
      <c r="AB308" s="28">
        <v>896.82</v>
      </c>
      <c r="AC308" s="28">
        <v>139</v>
      </c>
      <c r="AD308" s="28">
        <v>130</v>
      </c>
      <c r="AE308" s="28">
        <v>764.82</v>
      </c>
      <c r="AF308" s="28">
        <v>755.82</v>
      </c>
      <c r="AG308" s="28">
        <v>9</v>
      </c>
      <c r="AH308" s="34"/>
      <c r="AL308" s="33"/>
      <c r="AQ308" s="30"/>
      <c r="AR308" s="30"/>
      <c r="AS308" s="30"/>
    </row>
    <row r="309" spans="1:46" x14ac:dyDescent="0.25">
      <c r="A309" s="18">
        <v>306</v>
      </c>
      <c r="B309" s="20" t="s">
        <v>786</v>
      </c>
      <c r="C309" s="20">
        <v>497</v>
      </c>
      <c r="D309" s="20" t="s">
        <v>51</v>
      </c>
      <c r="E309" s="20" t="s">
        <v>787</v>
      </c>
      <c r="F309" s="20" t="s">
        <v>43</v>
      </c>
      <c r="G309" s="20" t="s">
        <v>171</v>
      </c>
      <c r="H309" s="34" t="s">
        <v>44</v>
      </c>
      <c r="I309" s="34" t="s">
        <v>45</v>
      </c>
      <c r="J309" s="20" t="s">
        <v>46</v>
      </c>
      <c r="K309" s="21">
        <v>571774.97836800001</v>
      </c>
      <c r="L309" s="21">
        <v>294174.34891200002</v>
      </c>
      <c r="M309" s="22">
        <v>188</v>
      </c>
      <c r="N309" s="22">
        <v>361</v>
      </c>
      <c r="O309" s="23">
        <v>6</v>
      </c>
      <c r="P309" s="23">
        <v>-555</v>
      </c>
      <c r="Q309" s="24">
        <v>850.22</v>
      </c>
      <c r="R309" s="25">
        <v>850.96969999999999</v>
      </c>
      <c r="S309" s="25">
        <v>-0.74966200000000005</v>
      </c>
      <c r="T309" s="26">
        <v>15</v>
      </c>
      <c r="U309" s="18" t="s">
        <v>35</v>
      </c>
      <c r="V309" s="18" t="s">
        <v>35</v>
      </c>
      <c r="W309" s="18" t="s">
        <v>35</v>
      </c>
      <c r="X309" s="18" t="s">
        <v>35</v>
      </c>
      <c r="Y309" s="28">
        <v>13006018</v>
      </c>
      <c r="Z309" s="27">
        <v>40909</v>
      </c>
      <c r="AA309" s="27" t="s">
        <v>47</v>
      </c>
      <c r="AB309" s="28">
        <v>889.82</v>
      </c>
      <c r="AC309" s="28">
        <v>48</v>
      </c>
      <c r="AD309" s="28">
        <v>31</v>
      </c>
      <c r="AE309" s="28">
        <v>856.82</v>
      </c>
      <c r="AF309" s="28">
        <v>839.82</v>
      </c>
      <c r="AG309" s="28">
        <v>17</v>
      </c>
      <c r="AH309" s="34"/>
      <c r="AL309" s="33"/>
      <c r="AQ309" s="30"/>
      <c r="AR309" s="30"/>
      <c r="AS309" s="30"/>
    </row>
    <row r="310" spans="1:46" x14ac:dyDescent="0.25">
      <c r="A310" s="18">
        <v>307</v>
      </c>
      <c r="B310" s="20" t="s">
        <v>788</v>
      </c>
      <c r="C310" s="20">
        <v>498</v>
      </c>
      <c r="D310" s="20" t="s">
        <v>51</v>
      </c>
      <c r="E310" s="20" t="s">
        <v>789</v>
      </c>
      <c r="F310" s="20" t="s">
        <v>43</v>
      </c>
      <c r="G310" s="20" t="s">
        <v>171</v>
      </c>
      <c r="H310" s="34" t="s">
        <v>44</v>
      </c>
      <c r="I310" s="34" t="s">
        <v>45</v>
      </c>
      <c r="J310" s="20" t="s">
        <v>46</v>
      </c>
      <c r="K310" s="21">
        <v>571786.60039200005</v>
      </c>
      <c r="L310" s="21">
        <v>294173.538143999</v>
      </c>
      <c r="M310" s="22">
        <v>188</v>
      </c>
      <c r="N310" s="22">
        <v>361</v>
      </c>
      <c r="O310" s="23">
        <v>9</v>
      </c>
      <c r="P310" s="23">
        <v>-555</v>
      </c>
      <c r="Q310" s="24">
        <v>847.06</v>
      </c>
      <c r="R310" s="25">
        <v>850.63080000000002</v>
      </c>
      <c r="S310" s="25">
        <v>-3.570818</v>
      </c>
      <c r="T310" s="26">
        <v>15</v>
      </c>
      <c r="U310" s="18" t="s">
        <v>35</v>
      </c>
      <c r="V310" s="18" t="s">
        <v>35</v>
      </c>
      <c r="W310" s="18" t="s">
        <v>35</v>
      </c>
      <c r="X310" s="18" t="s">
        <v>35</v>
      </c>
      <c r="Y310" s="28">
        <v>13006017</v>
      </c>
      <c r="Z310" s="27">
        <v>40909</v>
      </c>
      <c r="AA310" s="27" t="s">
        <v>47</v>
      </c>
      <c r="AB310" s="28">
        <v>889.45</v>
      </c>
      <c r="AC310" s="28">
        <v>100</v>
      </c>
      <c r="AD310" s="28">
        <v>88</v>
      </c>
      <c r="AE310" s="28">
        <v>799.45</v>
      </c>
      <c r="AF310" s="28">
        <v>787.45</v>
      </c>
      <c r="AG310" s="28">
        <v>12</v>
      </c>
      <c r="AH310" s="34"/>
      <c r="AL310" s="33"/>
      <c r="AQ310" s="30"/>
      <c r="AR310" s="30"/>
      <c r="AS310" s="30"/>
    </row>
    <row r="311" spans="1:46" x14ac:dyDescent="0.25">
      <c r="A311" s="18">
        <v>308</v>
      </c>
      <c r="B311" s="20" t="s">
        <v>790</v>
      </c>
      <c r="C311" s="20">
        <v>499</v>
      </c>
      <c r="D311" s="20" t="s">
        <v>51</v>
      </c>
      <c r="E311" s="20" t="s">
        <v>791</v>
      </c>
      <c r="F311" s="20" t="s">
        <v>43</v>
      </c>
      <c r="G311" s="20" t="s">
        <v>171</v>
      </c>
      <c r="H311" s="34" t="s">
        <v>44</v>
      </c>
      <c r="I311" s="34" t="s">
        <v>45</v>
      </c>
      <c r="J311" s="20" t="s">
        <v>46</v>
      </c>
      <c r="K311" s="21">
        <v>571793.26027199905</v>
      </c>
      <c r="L311" s="21">
        <v>294160.221431999</v>
      </c>
      <c r="M311" s="22">
        <v>188</v>
      </c>
      <c r="N311" s="22">
        <v>361</v>
      </c>
      <c r="O311" s="23">
        <v>10</v>
      </c>
      <c r="P311" s="23">
        <v>-555</v>
      </c>
      <c r="Q311" s="24">
        <v>846.62</v>
      </c>
      <c r="R311" s="25">
        <v>850.50779999999997</v>
      </c>
      <c r="S311" s="25">
        <v>-3.8878050000000002</v>
      </c>
      <c r="T311" s="26">
        <v>15</v>
      </c>
      <c r="U311" s="18" t="s">
        <v>35</v>
      </c>
      <c r="V311" s="18" t="s">
        <v>35</v>
      </c>
      <c r="W311" s="18" t="s">
        <v>35</v>
      </c>
      <c r="X311" s="18" t="s">
        <v>35</v>
      </c>
      <c r="Y311" s="28">
        <v>13006039</v>
      </c>
      <c r="Z311" s="27">
        <v>40909</v>
      </c>
      <c r="AA311" s="27" t="s">
        <v>47</v>
      </c>
      <c r="AB311" s="28">
        <v>889.55</v>
      </c>
      <c r="AC311" s="28">
        <v>215</v>
      </c>
      <c r="AD311" s="28">
        <v>202</v>
      </c>
      <c r="AE311" s="28">
        <v>685.55</v>
      </c>
      <c r="AF311" s="28">
        <v>672.55</v>
      </c>
      <c r="AG311" s="28">
        <v>13</v>
      </c>
      <c r="AH311" s="34"/>
      <c r="AL311" s="33"/>
      <c r="AQ311" s="30"/>
      <c r="AR311" s="30"/>
      <c r="AS311" s="30"/>
    </row>
    <row r="312" spans="1:46" x14ac:dyDescent="0.25">
      <c r="A312" s="18">
        <v>309</v>
      </c>
      <c r="B312" s="20" t="s">
        <v>792</v>
      </c>
      <c r="C312" s="20">
        <v>502</v>
      </c>
      <c r="D312" s="20" t="s">
        <v>51</v>
      </c>
      <c r="E312" s="20" t="s">
        <v>793</v>
      </c>
      <c r="F312" s="20" t="s">
        <v>43</v>
      </c>
      <c r="G312" s="20" t="s">
        <v>171</v>
      </c>
      <c r="H312" s="34" t="s">
        <v>44</v>
      </c>
      <c r="I312" s="34" t="s">
        <v>45</v>
      </c>
      <c r="J312" s="20" t="s">
        <v>46</v>
      </c>
      <c r="K312" s="21">
        <v>568786.29549599905</v>
      </c>
      <c r="L312" s="21">
        <v>281411.50423199899</v>
      </c>
      <c r="M312" s="22">
        <v>304</v>
      </c>
      <c r="N312" s="22">
        <v>334</v>
      </c>
      <c r="O312" s="23">
        <v>6</v>
      </c>
      <c r="P312" s="23">
        <v>-555</v>
      </c>
      <c r="Q312" s="24">
        <v>890.66</v>
      </c>
      <c r="R312" s="25">
        <v>877.85109999999997</v>
      </c>
      <c r="S312" s="25">
        <v>12.80893</v>
      </c>
      <c r="T312" s="26">
        <v>15</v>
      </c>
      <c r="U312" s="18" t="s">
        <v>35</v>
      </c>
      <c r="V312" s="18" t="s">
        <v>35</v>
      </c>
      <c r="W312" s="18" t="s">
        <v>35</v>
      </c>
      <c r="X312" s="18" t="s">
        <v>35</v>
      </c>
      <c r="Y312" s="28">
        <v>13006078</v>
      </c>
      <c r="Z312" s="27">
        <v>40909</v>
      </c>
      <c r="AA312" s="27" t="s">
        <v>47</v>
      </c>
      <c r="AB312" s="28">
        <v>913.78</v>
      </c>
      <c r="AC312" s="28">
        <v>107</v>
      </c>
      <c r="AD312" s="28">
        <v>97.5</v>
      </c>
      <c r="AE312" s="28">
        <v>814.28</v>
      </c>
      <c r="AF312" s="28">
        <v>804.78</v>
      </c>
      <c r="AG312" s="28">
        <v>9.5</v>
      </c>
      <c r="AH312" s="34"/>
      <c r="AL312" s="33"/>
      <c r="AQ312" s="30"/>
      <c r="AR312" s="30"/>
      <c r="AS312" s="30"/>
    </row>
    <row r="313" spans="1:46" x14ac:dyDescent="0.25">
      <c r="A313" s="48">
        <v>310</v>
      </c>
      <c r="B313" s="20" t="s">
        <v>794</v>
      </c>
      <c r="C313" s="20">
        <v>503</v>
      </c>
      <c r="D313" s="20" t="s">
        <v>51</v>
      </c>
      <c r="E313" s="20" t="s">
        <v>795</v>
      </c>
      <c r="F313" s="20" t="s">
        <v>43</v>
      </c>
      <c r="G313" s="20" t="s">
        <v>171</v>
      </c>
      <c r="H313" s="34" t="s">
        <v>44</v>
      </c>
      <c r="I313" s="34" t="s">
        <v>45</v>
      </c>
      <c r="J313" s="20" t="s">
        <v>46</v>
      </c>
      <c r="K313" s="21">
        <v>568786.46008800005</v>
      </c>
      <c r="L313" s="21">
        <v>281406.316536</v>
      </c>
      <c r="M313" s="22">
        <v>304</v>
      </c>
      <c r="N313" s="22">
        <v>334</v>
      </c>
      <c r="O313" s="23">
        <v>8</v>
      </c>
      <c r="P313" s="23">
        <v>-555</v>
      </c>
      <c r="Q313" s="24">
        <v>879.48</v>
      </c>
      <c r="R313" s="25">
        <v>877.64149999999995</v>
      </c>
      <c r="S313" s="25">
        <v>1.8385199999999999</v>
      </c>
      <c r="T313" s="26">
        <v>15</v>
      </c>
      <c r="U313" s="18" t="s">
        <v>35</v>
      </c>
      <c r="V313" s="18" t="s">
        <v>35</v>
      </c>
      <c r="W313" s="18" t="s">
        <v>35</v>
      </c>
      <c r="X313" s="18" t="s">
        <v>35</v>
      </c>
      <c r="Y313" s="28">
        <v>13006077</v>
      </c>
      <c r="Z313" s="27">
        <v>40909</v>
      </c>
      <c r="AA313" s="27" t="s">
        <v>47</v>
      </c>
      <c r="AB313" s="28">
        <v>912.54</v>
      </c>
      <c r="AC313" s="28">
        <v>177.5</v>
      </c>
      <c r="AD313" s="28">
        <v>167.5</v>
      </c>
      <c r="AE313" s="28">
        <v>743.04</v>
      </c>
      <c r="AF313" s="28">
        <v>733.04</v>
      </c>
      <c r="AG313" s="28">
        <v>10</v>
      </c>
      <c r="AH313" s="34"/>
      <c r="AL313" s="33"/>
      <c r="AP313" s="49"/>
      <c r="AQ313" s="30"/>
      <c r="AR313" s="30"/>
      <c r="AS313" s="30"/>
    </row>
    <row r="314" spans="1:46" s="49" customFormat="1" x14ac:dyDescent="0.25">
      <c r="A314" s="48">
        <v>311</v>
      </c>
      <c r="B314" s="34" t="s">
        <v>796</v>
      </c>
      <c r="C314" s="34">
        <v>505</v>
      </c>
      <c r="D314" s="34" t="s">
        <v>51</v>
      </c>
      <c r="E314" s="34" t="s">
        <v>797</v>
      </c>
      <c r="F314" s="34" t="s">
        <v>238</v>
      </c>
      <c r="G314" s="34" t="s">
        <v>68</v>
      </c>
      <c r="H314" s="34" t="s">
        <v>44</v>
      </c>
      <c r="I314" s="34" t="s">
        <v>239</v>
      </c>
      <c r="J314" s="34" t="s">
        <v>46</v>
      </c>
      <c r="K314" s="50">
        <v>584916.88756800001</v>
      </c>
      <c r="L314" s="50">
        <v>289716.383735999</v>
      </c>
      <c r="M314" s="22">
        <v>228</v>
      </c>
      <c r="N314" s="22">
        <v>481</v>
      </c>
      <c r="O314" s="28">
        <v>3</v>
      </c>
      <c r="P314" s="28">
        <v>-555</v>
      </c>
      <c r="Q314" s="51">
        <v>874.1</v>
      </c>
      <c r="R314" s="52">
        <v>871.03800000000001</v>
      </c>
      <c r="S314" s="52">
        <v>3.0620219999999998</v>
      </c>
      <c r="T314" s="53">
        <v>15</v>
      </c>
      <c r="U314" s="18" t="s">
        <v>35</v>
      </c>
      <c r="V314" s="18" t="s">
        <v>35</v>
      </c>
      <c r="W314" s="18" t="s">
        <v>35</v>
      </c>
      <c r="X314" s="18" t="s">
        <v>35</v>
      </c>
      <c r="Y314" s="28">
        <v>13001486</v>
      </c>
      <c r="Z314" s="27">
        <v>39978</v>
      </c>
      <c r="AA314" s="28" t="s">
        <v>47</v>
      </c>
      <c r="AB314" s="28">
        <v>-999</v>
      </c>
      <c r="AC314" s="28">
        <v>-999</v>
      </c>
      <c r="AD314" s="28">
        <v>-999</v>
      </c>
      <c r="AE314" s="28">
        <v>-999</v>
      </c>
      <c r="AF314" s="28">
        <v>-999</v>
      </c>
      <c r="AG314" s="28">
        <v>-999</v>
      </c>
      <c r="AH314" s="34" t="s">
        <v>798</v>
      </c>
      <c r="AJ314"/>
      <c r="AK314"/>
      <c r="AL314" s="33"/>
      <c r="AM314"/>
      <c r="AN314"/>
      <c r="AO314"/>
      <c r="AQ314" s="30"/>
      <c r="AR314" s="30"/>
      <c r="AS314" s="30"/>
      <c r="AT314"/>
    </row>
    <row r="315" spans="1:46" s="49" customFormat="1" x14ac:dyDescent="0.25">
      <c r="A315" s="48">
        <v>312</v>
      </c>
      <c r="B315" s="34" t="s">
        <v>799</v>
      </c>
      <c r="C315" s="34">
        <v>506</v>
      </c>
      <c r="D315" s="34" t="s">
        <v>51</v>
      </c>
      <c r="E315" s="34" t="s">
        <v>71</v>
      </c>
      <c r="F315" s="34" t="s">
        <v>238</v>
      </c>
      <c r="G315" s="34" t="s">
        <v>68</v>
      </c>
      <c r="H315" s="34" t="s">
        <v>44</v>
      </c>
      <c r="I315" s="34" t="s">
        <v>239</v>
      </c>
      <c r="J315" s="34" t="s">
        <v>46</v>
      </c>
      <c r="K315" s="50">
        <v>586814.82535199902</v>
      </c>
      <c r="L315" s="50">
        <v>287549.664167999</v>
      </c>
      <c r="M315" s="22">
        <v>248</v>
      </c>
      <c r="N315" s="22">
        <v>498</v>
      </c>
      <c r="O315" s="28">
        <v>9</v>
      </c>
      <c r="P315" s="28">
        <v>-555</v>
      </c>
      <c r="Q315" s="51">
        <v>859.4</v>
      </c>
      <c r="R315" s="52">
        <v>860.04520000000002</v>
      </c>
      <c r="S315" s="52">
        <v>-0.645177</v>
      </c>
      <c r="T315" s="53">
        <v>15</v>
      </c>
      <c r="U315" s="18" t="s">
        <v>35</v>
      </c>
      <c r="V315" s="18" t="s">
        <v>35</v>
      </c>
      <c r="W315" s="18" t="s">
        <v>35</v>
      </c>
      <c r="X315" s="18" t="s">
        <v>35</v>
      </c>
      <c r="Y315" s="28">
        <v>13001215</v>
      </c>
      <c r="Z315" s="27">
        <v>40157</v>
      </c>
      <c r="AA315" s="28" t="s">
        <v>47</v>
      </c>
      <c r="AB315" s="28">
        <v>-999</v>
      </c>
      <c r="AC315" s="28">
        <v>-999</v>
      </c>
      <c r="AD315" s="28">
        <v>-999</v>
      </c>
      <c r="AE315" s="28">
        <v>-999</v>
      </c>
      <c r="AF315" s="28">
        <v>-999</v>
      </c>
      <c r="AG315" s="28">
        <v>-999</v>
      </c>
      <c r="AH315" s="34" t="s">
        <v>800</v>
      </c>
      <c r="AJ315"/>
      <c r="AK315"/>
      <c r="AL315" s="33"/>
      <c r="AM315"/>
      <c r="AN315"/>
      <c r="AO315"/>
      <c r="AQ315" s="30"/>
      <c r="AR315" s="30"/>
      <c r="AS315" s="30"/>
      <c r="AT315"/>
    </row>
    <row r="316" spans="1:46" s="49" customFormat="1" x14ac:dyDescent="0.25">
      <c r="A316" s="48">
        <v>313</v>
      </c>
      <c r="B316" s="34" t="s">
        <v>801</v>
      </c>
      <c r="C316" s="34">
        <v>507</v>
      </c>
      <c r="D316" s="34" t="s">
        <v>51</v>
      </c>
      <c r="E316" s="34" t="s">
        <v>71</v>
      </c>
      <c r="F316" s="34" t="s">
        <v>238</v>
      </c>
      <c r="G316" s="34" t="s">
        <v>68</v>
      </c>
      <c r="H316" s="34" t="s">
        <v>44</v>
      </c>
      <c r="I316" s="34" t="s">
        <v>239</v>
      </c>
      <c r="J316" s="34" t="s">
        <v>46</v>
      </c>
      <c r="K316" s="50">
        <v>586746.67816799902</v>
      </c>
      <c r="L316" s="50">
        <v>287534.51865599898</v>
      </c>
      <c r="M316" s="22">
        <v>248</v>
      </c>
      <c r="N316" s="22">
        <v>497</v>
      </c>
      <c r="O316" s="28">
        <v>6</v>
      </c>
      <c r="P316" s="28">
        <v>-555</v>
      </c>
      <c r="Q316" s="51">
        <v>861.6</v>
      </c>
      <c r="R316" s="52">
        <v>860.29539999999997</v>
      </c>
      <c r="S316" s="52">
        <v>1.304629</v>
      </c>
      <c r="T316" s="53">
        <v>15</v>
      </c>
      <c r="U316" s="18" t="s">
        <v>35</v>
      </c>
      <c r="V316" s="18" t="s">
        <v>35</v>
      </c>
      <c r="W316" s="18" t="s">
        <v>35</v>
      </c>
      <c r="X316" s="18" t="s">
        <v>35</v>
      </c>
      <c r="Y316" s="28">
        <v>13001215</v>
      </c>
      <c r="Z316" s="27">
        <v>40157</v>
      </c>
      <c r="AA316" s="28" t="s">
        <v>47</v>
      </c>
      <c r="AB316" s="28">
        <v>-999</v>
      </c>
      <c r="AC316" s="28">
        <v>-999</v>
      </c>
      <c r="AD316" s="28">
        <v>-999</v>
      </c>
      <c r="AE316" s="28">
        <v>-999</v>
      </c>
      <c r="AF316" s="28">
        <v>-999</v>
      </c>
      <c r="AG316" s="28">
        <v>-999</v>
      </c>
      <c r="AH316" s="34" t="s">
        <v>800</v>
      </c>
      <c r="AJ316"/>
      <c r="AK316"/>
      <c r="AL316" s="33"/>
      <c r="AM316"/>
      <c r="AN316"/>
      <c r="AO316"/>
      <c r="AQ316" s="30"/>
      <c r="AR316" s="30"/>
      <c r="AS316" s="30"/>
      <c r="AT316"/>
    </row>
    <row r="317" spans="1:46" s="49" customFormat="1" x14ac:dyDescent="0.25">
      <c r="A317" s="48">
        <v>314</v>
      </c>
      <c r="B317" s="34" t="s">
        <v>802</v>
      </c>
      <c r="C317" s="34">
        <v>508</v>
      </c>
      <c r="D317" s="34" t="s">
        <v>51</v>
      </c>
      <c r="E317" s="34" t="s">
        <v>71</v>
      </c>
      <c r="F317" s="34" t="s">
        <v>238</v>
      </c>
      <c r="G317" s="34" t="s">
        <v>68</v>
      </c>
      <c r="H317" s="34" t="s">
        <v>44</v>
      </c>
      <c r="I317" s="34" t="s">
        <v>239</v>
      </c>
      <c r="J317" s="34" t="s">
        <v>46</v>
      </c>
      <c r="K317" s="50">
        <v>586776.96614399902</v>
      </c>
      <c r="L317" s="50">
        <v>287542.09293599898</v>
      </c>
      <c r="M317" s="22">
        <v>248</v>
      </c>
      <c r="N317" s="22">
        <v>498</v>
      </c>
      <c r="O317" s="28">
        <v>3</v>
      </c>
      <c r="P317" s="28">
        <v>-555</v>
      </c>
      <c r="Q317" s="51">
        <v>861</v>
      </c>
      <c r="R317" s="52">
        <v>862.40430000000003</v>
      </c>
      <c r="S317" s="52">
        <v>-1.4042730000000001</v>
      </c>
      <c r="T317" s="53">
        <v>15</v>
      </c>
      <c r="U317" s="18" t="s">
        <v>35</v>
      </c>
      <c r="V317" s="18" t="s">
        <v>35</v>
      </c>
      <c r="W317" s="18" t="s">
        <v>35</v>
      </c>
      <c r="X317" s="18" t="s">
        <v>35</v>
      </c>
      <c r="Y317" s="28">
        <v>13001215</v>
      </c>
      <c r="Z317" s="27">
        <v>40157</v>
      </c>
      <c r="AA317" s="28" t="s">
        <v>47</v>
      </c>
      <c r="AB317" s="28">
        <v>-999</v>
      </c>
      <c r="AC317" s="28">
        <v>-999</v>
      </c>
      <c r="AD317" s="28">
        <v>-999</v>
      </c>
      <c r="AE317" s="28">
        <v>-999</v>
      </c>
      <c r="AF317" s="28">
        <v>-999</v>
      </c>
      <c r="AG317" s="28">
        <v>-999</v>
      </c>
      <c r="AH317" s="34" t="s">
        <v>800</v>
      </c>
      <c r="AJ317"/>
      <c r="AK317"/>
      <c r="AL317" s="33"/>
      <c r="AM317"/>
      <c r="AN317"/>
      <c r="AO317"/>
      <c r="AQ317" s="30"/>
      <c r="AR317" s="30"/>
      <c r="AS317" s="30"/>
      <c r="AT317"/>
    </row>
    <row r="318" spans="1:46" s="49" customFormat="1" x14ac:dyDescent="0.25">
      <c r="A318" s="48">
        <v>315</v>
      </c>
      <c r="B318" s="34" t="s">
        <v>803</v>
      </c>
      <c r="C318" s="34">
        <v>509</v>
      </c>
      <c r="D318" s="34" t="s">
        <v>51</v>
      </c>
      <c r="E318" s="34" t="s">
        <v>66</v>
      </c>
      <c r="F318" s="34" t="s">
        <v>238</v>
      </c>
      <c r="G318" s="34" t="s">
        <v>68</v>
      </c>
      <c r="H318" s="34" t="s">
        <v>44</v>
      </c>
      <c r="I318" s="34" t="s">
        <v>239</v>
      </c>
      <c r="J318" s="34" t="s">
        <v>46</v>
      </c>
      <c r="K318" s="50">
        <v>586360.67030400003</v>
      </c>
      <c r="L318" s="50">
        <v>291273.594744</v>
      </c>
      <c r="M318" s="22">
        <v>214</v>
      </c>
      <c r="N318" s="22">
        <v>494</v>
      </c>
      <c r="O318" s="28">
        <v>3</v>
      </c>
      <c r="P318" s="28">
        <v>-555</v>
      </c>
      <c r="Q318" s="51">
        <v>890.5</v>
      </c>
      <c r="R318" s="52">
        <v>875.09400000000005</v>
      </c>
      <c r="S318" s="52">
        <v>15.406000000000001</v>
      </c>
      <c r="T318" s="53">
        <v>15</v>
      </c>
      <c r="U318" s="18" t="s">
        <v>35</v>
      </c>
      <c r="V318" s="18" t="s">
        <v>35</v>
      </c>
      <c r="W318" s="18" t="s">
        <v>35</v>
      </c>
      <c r="X318" s="18" t="s">
        <v>35</v>
      </c>
      <c r="Y318" s="28">
        <v>13001214</v>
      </c>
      <c r="Z318" s="27">
        <v>39976</v>
      </c>
      <c r="AA318" s="28" t="s">
        <v>47</v>
      </c>
      <c r="AB318" s="28">
        <v>-999</v>
      </c>
      <c r="AC318" s="28">
        <v>-999</v>
      </c>
      <c r="AD318" s="28">
        <v>-999</v>
      </c>
      <c r="AE318" s="28">
        <v>-999</v>
      </c>
      <c r="AF318" s="28">
        <v>-999</v>
      </c>
      <c r="AG318" s="28">
        <v>-999</v>
      </c>
      <c r="AH318" s="34" t="s">
        <v>804</v>
      </c>
      <c r="AJ318"/>
      <c r="AK318"/>
      <c r="AL318" s="33"/>
      <c r="AM318"/>
      <c r="AN318"/>
      <c r="AO318"/>
      <c r="AQ318" s="30"/>
      <c r="AR318" s="30"/>
      <c r="AS318" s="30"/>
      <c r="AT318"/>
    </row>
    <row r="319" spans="1:46" s="49" customFormat="1" x14ac:dyDescent="0.25">
      <c r="A319" s="48">
        <v>316</v>
      </c>
      <c r="B319" s="34" t="s">
        <v>805</v>
      </c>
      <c r="C319" s="34">
        <v>510</v>
      </c>
      <c r="D319" s="34" t="s">
        <v>51</v>
      </c>
      <c r="E319" s="34" t="s">
        <v>66</v>
      </c>
      <c r="F319" s="34" t="s">
        <v>238</v>
      </c>
      <c r="G319" s="34" t="s">
        <v>68</v>
      </c>
      <c r="H319" s="34" t="s">
        <v>44</v>
      </c>
      <c r="I319" s="34" t="s">
        <v>239</v>
      </c>
      <c r="J319" s="34" t="s">
        <v>46</v>
      </c>
      <c r="K319" s="50">
        <v>586361.45973600005</v>
      </c>
      <c r="L319" s="50">
        <v>291280.72706399899</v>
      </c>
      <c r="M319" s="22">
        <v>214</v>
      </c>
      <c r="N319" s="22">
        <v>494</v>
      </c>
      <c r="O319" s="28">
        <v>4</v>
      </c>
      <c r="P319" s="28">
        <v>-555</v>
      </c>
      <c r="Q319" s="51">
        <v>888.9</v>
      </c>
      <c r="R319" s="52">
        <v>872.7337</v>
      </c>
      <c r="S319" s="52">
        <v>16.1663</v>
      </c>
      <c r="T319" s="53">
        <v>15</v>
      </c>
      <c r="U319" s="18" t="s">
        <v>35</v>
      </c>
      <c r="V319" s="18" t="s">
        <v>35</v>
      </c>
      <c r="W319" s="18" t="s">
        <v>35</v>
      </c>
      <c r="X319" s="18" t="s">
        <v>35</v>
      </c>
      <c r="Y319" s="28">
        <v>13001214</v>
      </c>
      <c r="Z319" s="27">
        <v>39976</v>
      </c>
      <c r="AA319" s="28" t="s">
        <v>47</v>
      </c>
      <c r="AB319" s="28">
        <v>-999</v>
      </c>
      <c r="AC319" s="28">
        <v>-999</v>
      </c>
      <c r="AD319" s="28">
        <v>-999</v>
      </c>
      <c r="AE319" s="28">
        <v>-999</v>
      </c>
      <c r="AF319" s="28">
        <v>-999</v>
      </c>
      <c r="AG319" s="28">
        <v>-999</v>
      </c>
      <c r="AH319" s="34" t="s">
        <v>804</v>
      </c>
      <c r="AJ319"/>
      <c r="AK319"/>
      <c r="AL319" s="33"/>
      <c r="AM319"/>
      <c r="AN319"/>
      <c r="AO319"/>
      <c r="AQ319" s="30"/>
      <c r="AR319" s="30"/>
      <c r="AS319" s="30"/>
      <c r="AT319"/>
    </row>
    <row r="320" spans="1:46" s="49" customFormat="1" x14ac:dyDescent="0.25">
      <c r="A320" s="48">
        <v>317</v>
      </c>
      <c r="B320" s="34" t="s">
        <v>806</v>
      </c>
      <c r="C320" s="34">
        <v>511</v>
      </c>
      <c r="D320" s="34" t="s">
        <v>51</v>
      </c>
      <c r="E320" s="34" t="s">
        <v>66</v>
      </c>
      <c r="F320" s="34" t="s">
        <v>238</v>
      </c>
      <c r="G320" s="34" t="s">
        <v>68</v>
      </c>
      <c r="H320" s="34" t="s">
        <v>44</v>
      </c>
      <c r="I320" s="34" t="s">
        <v>239</v>
      </c>
      <c r="J320" s="34" t="s">
        <v>46</v>
      </c>
      <c r="K320" s="50">
        <v>586362.39242399903</v>
      </c>
      <c r="L320" s="50">
        <v>291273.250319999</v>
      </c>
      <c r="M320" s="22">
        <v>214</v>
      </c>
      <c r="N320" s="22">
        <v>494</v>
      </c>
      <c r="O320" s="28">
        <v>5</v>
      </c>
      <c r="P320" s="28">
        <v>-555</v>
      </c>
      <c r="Q320" s="51">
        <v>872.5</v>
      </c>
      <c r="R320" s="52">
        <v>869.37990000000002</v>
      </c>
      <c r="S320" s="52">
        <v>3.1200600000000001</v>
      </c>
      <c r="T320" s="53">
        <v>15</v>
      </c>
      <c r="U320" s="18" t="s">
        <v>35</v>
      </c>
      <c r="V320" s="18" t="s">
        <v>35</v>
      </c>
      <c r="W320" s="18" t="s">
        <v>35</v>
      </c>
      <c r="X320" s="18" t="s">
        <v>35</v>
      </c>
      <c r="Y320" s="28">
        <v>13001214</v>
      </c>
      <c r="Z320" s="27">
        <v>39976</v>
      </c>
      <c r="AA320" s="28" t="s">
        <v>47</v>
      </c>
      <c r="AB320" s="28">
        <v>-999</v>
      </c>
      <c r="AC320" s="28">
        <v>-999</v>
      </c>
      <c r="AD320" s="28">
        <v>-999</v>
      </c>
      <c r="AE320" s="28">
        <v>-999</v>
      </c>
      <c r="AF320" s="28">
        <v>-999</v>
      </c>
      <c r="AG320" s="28">
        <v>-999</v>
      </c>
      <c r="AH320" s="34" t="s">
        <v>804</v>
      </c>
      <c r="AJ320"/>
      <c r="AK320"/>
      <c r="AL320" s="33"/>
      <c r="AM320"/>
      <c r="AN320"/>
      <c r="AO320"/>
      <c r="AQ320" s="30"/>
      <c r="AR320" s="30"/>
      <c r="AS320" s="30"/>
      <c r="AT320"/>
    </row>
    <row r="321" spans="1:46" s="49" customFormat="1" x14ac:dyDescent="0.25">
      <c r="A321" s="48">
        <v>318</v>
      </c>
      <c r="B321" s="34" t="s">
        <v>807</v>
      </c>
      <c r="C321" s="34">
        <v>512</v>
      </c>
      <c r="D321" s="34" t="s">
        <v>51</v>
      </c>
      <c r="E321" s="34" t="s">
        <v>66</v>
      </c>
      <c r="F321" s="34" t="s">
        <v>238</v>
      </c>
      <c r="G321" s="34" t="s">
        <v>68</v>
      </c>
      <c r="H321" s="34" t="s">
        <v>44</v>
      </c>
      <c r="I321" s="34" t="s">
        <v>239</v>
      </c>
      <c r="J321" s="34" t="s">
        <v>46</v>
      </c>
      <c r="K321" s="50">
        <v>586359.32613599906</v>
      </c>
      <c r="L321" s="50">
        <v>291277.630295999</v>
      </c>
      <c r="M321" s="22">
        <v>214</v>
      </c>
      <c r="N321" s="22">
        <v>494</v>
      </c>
      <c r="O321" s="28">
        <v>6</v>
      </c>
      <c r="P321" s="28">
        <v>-555</v>
      </c>
      <c r="Q321" s="51">
        <v>867.6</v>
      </c>
      <c r="R321" s="52">
        <v>868.01790000000005</v>
      </c>
      <c r="S321" s="52">
        <v>-0.41789900000000002</v>
      </c>
      <c r="T321" s="53">
        <v>15</v>
      </c>
      <c r="U321" s="18" t="s">
        <v>35</v>
      </c>
      <c r="V321" s="18" t="s">
        <v>35</v>
      </c>
      <c r="W321" s="18" t="s">
        <v>35</v>
      </c>
      <c r="X321" s="18" t="s">
        <v>35</v>
      </c>
      <c r="Y321" s="28">
        <v>13001214</v>
      </c>
      <c r="Z321" s="27">
        <v>39976</v>
      </c>
      <c r="AA321" s="28" t="s">
        <v>47</v>
      </c>
      <c r="AB321" s="28">
        <v>-999</v>
      </c>
      <c r="AC321" s="28">
        <v>-999</v>
      </c>
      <c r="AD321" s="28">
        <v>-999</v>
      </c>
      <c r="AE321" s="28">
        <v>-999</v>
      </c>
      <c r="AF321" s="28">
        <v>-999</v>
      </c>
      <c r="AG321" s="28">
        <v>-999</v>
      </c>
      <c r="AH321" s="34" t="s">
        <v>804</v>
      </c>
      <c r="AJ321"/>
      <c r="AK321"/>
      <c r="AL321" s="33"/>
      <c r="AM321"/>
      <c r="AN321"/>
      <c r="AO321"/>
      <c r="AQ321" s="30"/>
      <c r="AR321" s="30"/>
      <c r="AS321" s="30"/>
      <c r="AT321"/>
    </row>
    <row r="322" spans="1:46" s="49" customFormat="1" x14ac:dyDescent="0.25">
      <c r="A322" s="48">
        <v>319</v>
      </c>
      <c r="B322" s="34" t="s">
        <v>808</v>
      </c>
      <c r="C322" s="34">
        <v>513</v>
      </c>
      <c r="D322" s="34" t="s">
        <v>51</v>
      </c>
      <c r="E322" s="34" t="s">
        <v>66</v>
      </c>
      <c r="F322" s="34" t="s">
        <v>238</v>
      </c>
      <c r="G322" s="34" t="s">
        <v>68</v>
      </c>
      <c r="H322" s="34" t="s">
        <v>44</v>
      </c>
      <c r="I322" s="34" t="s">
        <v>239</v>
      </c>
      <c r="J322" s="34" t="s">
        <v>46</v>
      </c>
      <c r="K322" s="50">
        <v>586360.67030400003</v>
      </c>
      <c r="L322" s="50">
        <v>291276.28612800001</v>
      </c>
      <c r="M322" s="22">
        <v>214</v>
      </c>
      <c r="N322" s="22">
        <v>494</v>
      </c>
      <c r="O322" s="28">
        <v>8</v>
      </c>
      <c r="P322" s="28">
        <v>-555</v>
      </c>
      <c r="Q322" s="51">
        <v>864.3</v>
      </c>
      <c r="R322" s="52">
        <v>867.91989999999998</v>
      </c>
      <c r="S322" s="52">
        <v>-3.6199309999999998</v>
      </c>
      <c r="T322" s="53">
        <v>15</v>
      </c>
      <c r="U322" s="18" t="s">
        <v>35</v>
      </c>
      <c r="V322" s="18" t="s">
        <v>35</v>
      </c>
      <c r="W322" s="18" t="s">
        <v>35</v>
      </c>
      <c r="X322" s="18" t="s">
        <v>35</v>
      </c>
      <c r="Y322" s="28">
        <v>13001214</v>
      </c>
      <c r="Z322" s="27">
        <v>39976</v>
      </c>
      <c r="AA322" s="28" t="s">
        <v>47</v>
      </c>
      <c r="AB322" s="28">
        <v>-999</v>
      </c>
      <c r="AC322" s="28">
        <v>-999</v>
      </c>
      <c r="AD322" s="28">
        <v>-999</v>
      </c>
      <c r="AE322" s="28">
        <v>-999</v>
      </c>
      <c r="AF322" s="28">
        <v>-999</v>
      </c>
      <c r="AG322" s="28">
        <v>-999</v>
      </c>
      <c r="AH322" s="34" t="s">
        <v>804</v>
      </c>
      <c r="AJ322"/>
      <c r="AK322"/>
      <c r="AL322" s="33"/>
      <c r="AM322"/>
      <c r="AN322"/>
      <c r="AO322"/>
      <c r="AQ322" s="30"/>
      <c r="AR322" s="30"/>
      <c r="AS322" s="30"/>
      <c r="AT322"/>
    </row>
    <row r="323" spans="1:46" s="49" customFormat="1" x14ac:dyDescent="0.25">
      <c r="A323" s="48">
        <v>320</v>
      </c>
      <c r="B323" s="34" t="s">
        <v>809</v>
      </c>
      <c r="C323" s="34">
        <v>514</v>
      </c>
      <c r="D323" s="34" t="s">
        <v>51</v>
      </c>
      <c r="E323" s="34" t="s">
        <v>66</v>
      </c>
      <c r="F323" s="34" t="s">
        <v>238</v>
      </c>
      <c r="G323" s="34" t="s">
        <v>68</v>
      </c>
      <c r="H323" s="34" t="s">
        <v>44</v>
      </c>
      <c r="I323" s="34" t="s">
        <v>239</v>
      </c>
      <c r="J323" s="34" t="s">
        <v>46</v>
      </c>
      <c r="K323" s="50">
        <v>586362.01142400003</v>
      </c>
      <c r="L323" s="50">
        <v>291278.971415999</v>
      </c>
      <c r="M323" s="22">
        <v>214</v>
      </c>
      <c r="N323" s="22">
        <v>494</v>
      </c>
      <c r="O323" s="28">
        <v>9</v>
      </c>
      <c r="P323" s="28">
        <v>-555</v>
      </c>
      <c r="Q323" s="51">
        <v>862.6</v>
      </c>
      <c r="R323" s="52">
        <v>867.81179999999995</v>
      </c>
      <c r="S323" s="52">
        <v>-5.2117610000000001</v>
      </c>
      <c r="T323" s="53">
        <v>15</v>
      </c>
      <c r="U323" s="18" t="s">
        <v>35</v>
      </c>
      <c r="V323" s="18" t="s">
        <v>35</v>
      </c>
      <c r="W323" s="18" t="s">
        <v>35</v>
      </c>
      <c r="X323" s="18" t="s">
        <v>35</v>
      </c>
      <c r="Y323" s="28">
        <v>13001214</v>
      </c>
      <c r="Z323" s="27">
        <v>39976</v>
      </c>
      <c r="AA323" s="28" t="s">
        <v>47</v>
      </c>
      <c r="AB323" s="28">
        <v>-999</v>
      </c>
      <c r="AC323" s="28">
        <v>-999</v>
      </c>
      <c r="AD323" s="28">
        <v>-999</v>
      </c>
      <c r="AE323" s="28">
        <v>-999</v>
      </c>
      <c r="AF323" s="28">
        <v>-999</v>
      </c>
      <c r="AG323" s="28">
        <v>-999</v>
      </c>
      <c r="AH323" s="34" t="s">
        <v>804</v>
      </c>
      <c r="AJ323"/>
      <c r="AK323"/>
      <c r="AL323" s="33"/>
      <c r="AM323"/>
      <c r="AN323"/>
      <c r="AO323"/>
      <c r="AQ323" s="30"/>
      <c r="AR323" s="30"/>
      <c r="AS323" s="30"/>
      <c r="AT323"/>
    </row>
    <row r="324" spans="1:46" s="49" customFormat="1" x14ac:dyDescent="0.25">
      <c r="A324" s="48">
        <v>321</v>
      </c>
      <c r="B324" s="34" t="s">
        <v>810</v>
      </c>
      <c r="C324" s="34">
        <v>515</v>
      </c>
      <c r="D324" s="34" t="s">
        <v>51</v>
      </c>
      <c r="E324" s="34" t="s">
        <v>66</v>
      </c>
      <c r="F324" s="34" t="s">
        <v>238</v>
      </c>
      <c r="G324" s="34" t="s">
        <v>68</v>
      </c>
      <c r="H324" s="34" t="s">
        <v>44</v>
      </c>
      <c r="I324" s="34" t="s">
        <v>239</v>
      </c>
      <c r="J324" s="34" t="s">
        <v>46</v>
      </c>
      <c r="K324" s="50">
        <v>586361.77063200006</v>
      </c>
      <c r="L324" s="50">
        <v>291282.28154400003</v>
      </c>
      <c r="M324" s="22">
        <v>214</v>
      </c>
      <c r="N324" s="22">
        <v>494</v>
      </c>
      <c r="O324" s="28">
        <v>11</v>
      </c>
      <c r="P324" s="28">
        <v>-555</v>
      </c>
      <c r="Q324" s="51">
        <v>862.6</v>
      </c>
      <c r="R324" s="52">
        <v>867.77149999999995</v>
      </c>
      <c r="S324" s="52">
        <v>-5.1714909999999996</v>
      </c>
      <c r="T324" s="53">
        <v>15</v>
      </c>
      <c r="U324" s="18" t="s">
        <v>35</v>
      </c>
      <c r="V324" s="18" t="s">
        <v>35</v>
      </c>
      <c r="W324" s="18" t="s">
        <v>35</v>
      </c>
      <c r="X324" s="18" t="s">
        <v>35</v>
      </c>
      <c r="Y324" s="28">
        <v>13001214</v>
      </c>
      <c r="Z324" s="27">
        <v>39976</v>
      </c>
      <c r="AA324" s="28" t="s">
        <v>47</v>
      </c>
      <c r="AB324" s="28">
        <v>-999</v>
      </c>
      <c r="AC324" s="28">
        <v>-999</v>
      </c>
      <c r="AD324" s="28">
        <v>-999</v>
      </c>
      <c r="AE324" s="28">
        <v>-999</v>
      </c>
      <c r="AF324" s="28">
        <v>-999</v>
      </c>
      <c r="AG324" s="28">
        <v>-999</v>
      </c>
      <c r="AH324" s="34" t="s">
        <v>804</v>
      </c>
      <c r="AJ324"/>
      <c r="AK324"/>
      <c r="AL324" s="33"/>
      <c r="AM324"/>
      <c r="AN324"/>
      <c r="AO324"/>
      <c r="AQ324" s="30"/>
      <c r="AR324" s="30"/>
      <c r="AS324" s="30"/>
      <c r="AT324"/>
    </row>
    <row r="325" spans="1:46" s="49" customFormat="1" x14ac:dyDescent="0.25">
      <c r="A325" s="48">
        <v>322</v>
      </c>
      <c r="B325" s="34" t="s">
        <v>811</v>
      </c>
      <c r="C325" s="34">
        <v>516</v>
      </c>
      <c r="D325" s="34" t="s">
        <v>51</v>
      </c>
      <c r="E325" s="34" t="s">
        <v>74</v>
      </c>
      <c r="F325" s="34" t="s">
        <v>238</v>
      </c>
      <c r="G325" s="34" t="s">
        <v>68</v>
      </c>
      <c r="H325" s="34" t="s">
        <v>44</v>
      </c>
      <c r="I325" s="34" t="s">
        <v>239</v>
      </c>
      <c r="J325" s="34" t="s">
        <v>46</v>
      </c>
      <c r="K325" s="50">
        <v>588868.75063200004</v>
      </c>
      <c r="L325" s="50">
        <v>289741.08777599898</v>
      </c>
      <c r="M325" s="22">
        <v>228</v>
      </c>
      <c r="N325" s="22">
        <v>517</v>
      </c>
      <c r="O325" s="28">
        <v>3</v>
      </c>
      <c r="P325" s="28">
        <v>-555</v>
      </c>
      <c r="Q325" s="51">
        <v>857.4</v>
      </c>
      <c r="R325" s="52">
        <v>859.81349999999998</v>
      </c>
      <c r="S325" s="52">
        <v>-2.4134540000000002</v>
      </c>
      <c r="T325" s="53">
        <v>15</v>
      </c>
      <c r="U325" s="18" t="s">
        <v>35</v>
      </c>
      <c r="V325" s="18" t="s">
        <v>35</v>
      </c>
      <c r="W325" s="18" t="s">
        <v>35</v>
      </c>
      <c r="X325" s="18" t="s">
        <v>35</v>
      </c>
      <c r="Y325" s="28">
        <v>13001216</v>
      </c>
      <c r="Z325" s="27">
        <v>39424</v>
      </c>
      <c r="AA325" s="28" t="s">
        <v>47</v>
      </c>
      <c r="AB325" s="28">
        <v>-999</v>
      </c>
      <c r="AC325" s="28">
        <v>-999</v>
      </c>
      <c r="AD325" s="28">
        <v>-999</v>
      </c>
      <c r="AE325" s="28">
        <v>-999</v>
      </c>
      <c r="AF325" s="28">
        <v>-999</v>
      </c>
      <c r="AG325" s="28">
        <v>-999</v>
      </c>
      <c r="AH325" s="34" t="s">
        <v>812</v>
      </c>
      <c r="AJ325"/>
      <c r="AK325"/>
      <c r="AL325" s="33"/>
      <c r="AM325"/>
      <c r="AN325"/>
      <c r="AO325"/>
      <c r="AQ325" s="30"/>
      <c r="AR325" s="30"/>
      <c r="AS325" s="30"/>
      <c r="AT325"/>
    </row>
    <row r="326" spans="1:46" s="49" customFormat="1" x14ac:dyDescent="0.25">
      <c r="A326" s="48">
        <v>323</v>
      </c>
      <c r="B326" s="34" t="s">
        <v>813</v>
      </c>
      <c r="C326" s="34">
        <v>517</v>
      </c>
      <c r="D326" s="34" t="s">
        <v>51</v>
      </c>
      <c r="E326" s="34" t="s">
        <v>74</v>
      </c>
      <c r="F326" s="34" t="s">
        <v>238</v>
      </c>
      <c r="G326" s="34" t="s">
        <v>68</v>
      </c>
      <c r="H326" s="34" t="s">
        <v>44</v>
      </c>
      <c r="I326" s="34" t="s">
        <v>239</v>
      </c>
      <c r="J326" s="34" t="s">
        <v>46</v>
      </c>
      <c r="K326" s="50">
        <v>588864.05671200005</v>
      </c>
      <c r="L326" s="50">
        <v>289742.08752</v>
      </c>
      <c r="M326" s="22">
        <v>228</v>
      </c>
      <c r="N326" s="22">
        <v>517</v>
      </c>
      <c r="O326" s="28">
        <v>5</v>
      </c>
      <c r="P326" s="28">
        <v>-555</v>
      </c>
      <c r="Q326" s="51">
        <v>857.4</v>
      </c>
      <c r="R326" s="52">
        <v>856.8673</v>
      </c>
      <c r="S326" s="52">
        <v>0.532721</v>
      </c>
      <c r="T326" s="53">
        <v>15</v>
      </c>
      <c r="U326" s="18" t="s">
        <v>35</v>
      </c>
      <c r="V326" s="18" t="s">
        <v>35</v>
      </c>
      <c r="W326" s="18" t="s">
        <v>35</v>
      </c>
      <c r="X326" s="18" t="s">
        <v>35</v>
      </c>
      <c r="Y326" s="28">
        <v>13001216</v>
      </c>
      <c r="Z326" s="27">
        <v>39424</v>
      </c>
      <c r="AA326" s="28" t="s">
        <v>47</v>
      </c>
      <c r="AB326" s="28">
        <v>-999</v>
      </c>
      <c r="AC326" s="28">
        <v>-999</v>
      </c>
      <c r="AD326" s="28">
        <v>-999</v>
      </c>
      <c r="AE326" s="28">
        <v>-999</v>
      </c>
      <c r="AF326" s="28">
        <v>-999</v>
      </c>
      <c r="AG326" s="28">
        <v>-999</v>
      </c>
      <c r="AH326" s="34" t="s">
        <v>812</v>
      </c>
      <c r="AJ326"/>
      <c r="AK326"/>
      <c r="AL326" s="33"/>
      <c r="AM326"/>
      <c r="AN326"/>
      <c r="AO326"/>
      <c r="AQ326" s="30"/>
      <c r="AR326" s="30"/>
      <c r="AS326" s="30"/>
      <c r="AT326"/>
    </row>
    <row r="327" spans="1:46" s="49" customFormat="1" x14ac:dyDescent="0.25">
      <c r="A327" s="48">
        <v>324</v>
      </c>
      <c r="B327" s="34" t="s">
        <v>814</v>
      </c>
      <c r="C327" s="34">
        <v>518</v>
      </c>
      <c r="D327" s="34" t="s">
        <v>51</v>
      </c>
      <c r="E327" s="34" t="s">
        <v>74</v>
      </c>
      <c r="F327" s="34" t="s">
        <v>238</v>
      </c>
      <c r="G327" s="34" t="s">
        <v>68</v>
      </c>
      <c r="H327" s="34" t="s">
        <v>44</v>
      </c>
      <c r="I327" s="34" t="s">
        <v>239</v>
      </c>
      <c r="J327" s="34" t="s">
        <v>46</v>
      </c>
      <c r="K327" s="50">
        <v>588869.55530400004</v>
      </c>
      <c r="L327" s="50">
        <v>289742.09666400001</v>
      </c>
      <c r="M327" s="22">
        <v>228</v>
      </c>
      <c r="N327" s="22">
        <v>517</v>
      </c>
      <c r="O327" s="28">
        <v>6</v>
      </c>
      <c r="P327" s="28">
        <v>-555</v>
      </c>
      <c r="Q327" s="51">
        <v>858.1</v>
      </c>
      <c r="R327" s="52">
        <v>856.59140000000002</v>
      </c>
      <c r="S327" s="52">
        <v>1.5086010000000001</v>
      </c>
      <c r="T327" s="53">
        <v>15</v>
      </c>
      <c r="U327" s="18" t="s">
        <v>35</v>
      </c>
      <c r="V327" s="18" t="s">
        <v>35</v>
      </c>
      <c r="W327" s="18" t="s">
        <v>35</v>
      </c>
      <c r="X327" s="18" t="s">
        <v>35</v>
      </c>
      <c r="Y327" s="28">
        <v>13001216</v>
      </c>
      <c r="Z327" s="27">
        <v>39424</v>
      </c>
      <c r="AA327" s="28" t="s">
        <v>47</v>
      </c>
      <c r="AB327" s="28">
        <v>-999</v>
      </c>
      <c r="AC327" s="28">
        <v>-999</v>
      </c>
      <c r="AD327" s="28">
        <v>-999</v>
      </c>
      <c r="AE327" s="28">
        <v>-999</v>
      </c>
      <c r="AF327" s="28">
        <v>-999</v>
      </c>
      <c r="AG327" s="28">
        <v>-999</v>
      </c>
      <c r="AH327" s="34" t="s">
        <v>812</v>
      </c>
      <c r="AJ327"/>
      <c r="AK327"/>
      <c r="AL327" s="33"/>
      <c r="AM327"/>
      <c r="AN327"/>
      <c r="AO327"/>
      <c r="AQ327" s="30"/>
      <c r="AR327" s="30"/>
      <c r="AS327" s="30"/>
      <c r="AT327"/>
    </row>
    <row r="328" spans="1:46" s="49" customFormat="1" x14ac:dyDescent="0.25">
      <c r="A328" s="48">
        <v>325</v>
      </c>
      <c r="B328" s="34" t="s">
        <v>815</v>
      </c>
      <c r="C328" s="34">
        <v>519</v>
      </c>
      <c r="D328" s="34" t="s">
        <v>51</v>
      </c>
      <c r="E328" s="34" t="s">
        <v>74</v>
      </c>
      <c r="F328" s="34" t="s">
        <v>238</v>
      </c>
      <c r="G328" s="34" t="s">
        <v>68</v>
      </c>
      <c r="H328" s="34" t="s">
        <v>44</v>
      </c>
      <c r="I328" s="34" t="s">
        <v>239</v>
      </c>
      <c r="J328" s="34" t="s">
        <v>46</v>
      </c>
      <c r="K328" s="50">
        <v>588864.73641600006</v>
      </c>
      <c r="L328" s="50">
        <v>289741.74614399899</v>
      </c>
      <c r="M328" s="22">
        <v>228</v>
      </c>
      <c r="N328" s="22">
        <v>517</v>
      </c>
      <c r="O328" s="28">
        <v>8</v>
      </c>
      <c r="P328" s="28">
        <v>-555</v>
      </c>
      <c r="Q328" s="51">
        <v>858.4</v>
      </c>
      <c r="R328" s="52">
        <v>856.58010000000002</v>
      </c>
      <c r="S328" s="52">
        <v>1.8198540000000001</v>
      </c>
      <c r="T328" s="53">
        <v>15</v>
      </c>
      <c r="U328" s="18" t="s">
        <v>35</v>
      </c>
      <c r="V328" s="18" t="s">
        <v>35</v>
      </c>
      <c r="W328" s="18" t="s">
        <v>35</v>
      </c>
      <c r="X328" s="18" t="s">
        <v>35</v>
      </c>
      <c r="Y328" s="28">
        <v>13001216</v>
      </c>
      <c r="Z328" s="27">
        <v>39424</v>
      </c>
      <c r="AA328" s="28" t="s">
        <v>47</v>
      </c>
      <c r="AB328" s="28">
        <v>-999</v>
      </c>
      <c r="AC328" s="28">
        <v>-999</v>
      </c>
      <c r="AD328" s="28">
        <v>-999</v>
      </c>
      <c r="AE328" s="28">
        <v>-999</v>
      </c>
      <c r="AF328" s="28">
        <v>-999</v>
      </c>
      <c r="AG328" s="28">
        <v>-999</v>
      </c>
      <c r="AH328" s="34" t="s">
        <v>812</v>
      </c>
      <c r="AJ328"/>
      <c r="AK328"/>
      <c r="AL328" s="33"/>
      <c r="AM328"/>
      <c r="AN328"/>
      <c r="AO328"/>
      <c r="AQ328" s="30"/>
      <c r="AR328" s="30"/>
      <c r="AS328" s="30"/>
      <c r="AT328"/>
    </row>
    <row r="329" spans="1:46" s="49" customFormat="1" x14ac:dyDescent="0.25">
      <c r="A329" s="48">
        <v>326</v>
      </c>
      <c r="B329" s="34" t="s">
        <v>816</v>
      </c>
      <c r="C329" s="34">
        <v>520</v>
      </c>
      <c r="D329" s="34" t="s">
        <v>51</v>
      </c>
      <c r="E329" s="34" t="s">
        <v>74</v>
      </c>
      <c r="F329" s="34" t="s">
        <v>238</v>
      </c>
      <c r="G329" s="34" t="s">
        <v>68</v>
      </c>
      <c r="H329" s="34" t="s">
        <v>44</v>
      </c>
      <c r="I329" s="34" t="s">
        <v>239</v>
      </c>
      <c r="J329" s="34" t="s">
        <v>46</v>
      </c>
      <c r="K329" s="50">
        <v>588869.99421599903</v>
      </c>
      <c r="L329" s="50">
        <v>289740.07584</v>
      </c>
      <c r="M329" s="22">
        <v>228</v>
      </c>
      <c r="N329" s="22">
        <v>517</v>
      </c>
      <c r="O329" s="28">
        <v>9</v>
      </c>
      <c r="P329" s="28">
        <v>-555</v>
      </c>
      <c r="Q329" s="51">
        <v>858.4</v>
      </c>
      <c r="R329" s="52">
        <v>856.55240000000003</v>
      </c>
      <c r="S329" s="52">
        <v>1.847553</v>
      </c>
      <c r="T329" s="53">
        <v>15</v>
      </c>
      <c r="U329" s="18" t="s">
        <v>35</v>
      </c>
      <c r="V329" s="18" t="s">
        <v>35</v>
      </c>
      <c r="W329" s="18" t="s">
        <v>35</v>
      </c>
      <c r="X329" s="18" t="s">
        <v>35</v>
      </c>
      <c r="Y329" s="28">
        <v>13001216</v>
      </c>
      <c r="Z329" s="27">
        <v>39424</v>
      </c>
      <c r="AA329" s="28" t="s">
        <v>47</v>
      </c>
      <c r="AB329" s="28">
        <v>-999</v>
      </c>
      <c r="AC329" s="28">
        <v>-999</v>
      </c>
      <c r="AD329" s="28">
        <v>-999</v>
      </c>
      <c r="AE329" s="28">
        <v>-999</v>
      </c>
      <c r="AF329" s="28">
        <v>-999</v>
      </c>
      <c r="AG329" s="28">
        <v>-999</v>
      </c>
      <c r="AH329" s="34" t="s">
        <v>812</v>
      </c>
      <c r="AJ329"/>
      <c r="AK329"/>
      <c r="AL329" s="33"/>
      <c r="AM329"/>
      <c r="AN329"/>
      <c r="AO329"/>
      <c r="AQ329" s="30"/>
      <c r="AR329" s="30"/>
      <c r="AS329" s="30"/>
      <c r="AT329"/>
    </row>
    <row r="330" spans="1:46" s="49" customFormat="1" x14ac:dyDescent="0.25">
      <c r="A330" s="48">
        <v>327</v>
      </c>
      <c r="B330" s="34" t="s">
        <v>817</v>
      </c>
      <c r="C330" s="34">
        <v>521</v>
      </c>
      <c r="D330" s="34" t="s">
        <v>51</v>
      </c>
      <c r="E330" s="34" t="s">
        <v>74</v>
      </c>
      <c r="F330" s="34" t="s">
        <v>238</v>
      </c>
      <c r="G330" s="34" t="s">
        <v>68</v>
      </c>
      <c r="H330" s="34" t="s">
        <v>44</v>
      </c>
      <c r="I330" s="34" t="s">
        <v>239</v>
      </c>
      <c r="J330" s="34" t="s">
        <v>46</v>
      </c>
      <c r="K330" s="50">
        <v>588864.39808800002</v>
      </c>
      <c r="L330" s="50">
        <v>289743.10250400001</v>
      </c>
      <c r="M330" s="22">
        <v>228</v>
      </c>
      <c r="N330" s="22">
        <v>517</v>
      </c>
      <c r="O330" s="28">
        <v>11</v>
      </c>
      <c r="P330" s="28">
        <v>-555</v>
      </c>
      <c r="Q330" s="51">
        <v>858</v>
      </c>
      <c r="R330" s="52">
        <v>856.55989999999997</v>
      </c>
      <c r="S330" s="52">
        <v>1.4400660000000001</v>
      </c>
      <c r="T330" s="53">
        <v>15</v>
      </c>
      <c r="U330" s="18" t="s">
        <v>35</v>
      </c>
      <c r="V330" s="18" t="s">
        <v>35</v>
      </c>
      <c r="W330" s="18" t="s">
        <v>35</v>
      </c>
      <c r="X330" s="18" t="s">
        <v>35</v>
      </c>
      <c r="Y330" s="28">
        <v>13001216</v>
      </c>
      <c r="Z330" s="27">
        <v>39424</v>
      </c>
      <c r="AA330" s="28" t="s">
        <v>47</v>
      </c>
      <c r="AB330" s="28">
        <v>-999</v>
      </c>
      <c r="AC330" s="28">
        <v>-999</v>
      </c>
      <c r="AD330" s="28">
        <v>-999</v>
      </c>
      <c r="AE330" s="28">
        <v>-999</v>
      </c>
      <c r="AF330" s="28">
        <v>-999</v>
      </c>
      <c r="AG330" s="28">
        <v>-999</v>
      </c>
      <c r="AH330" s="34" t="s">
        <v>812</v>
      </c>
      <c r="AJ330"/>
      <c r="AK330"/>
      <c r="AL330" s="33"/>
      <c r="AM330"/>
      <c r="AN330"/>
      <c r="AO330"/>
      <c r="AQ330" s="30"/>
      <c r="AR330" s="30"/>
      <c r="AS330" s="30"/>
      <c r="AT330"/>
    </row>
    <row r="331" spans="1:46" s="49" customFormat="1" x14ac:dyDescent="0.25">
      <c r="A331" s="48">
        <v>328</v>
      </c>
      <c r="B331" s="34" t="s">
        <v>818</v>
      </c>
      <c r="C331" s="34">
        <v>522</v>
      </c>
      <c r="D331" s="34" t="s">
        <v>51</v>
      </c>
      <c r="E331" s="34" t="s">
        <v>819</v>
      </c>
      <c r="F331" s="34" t="s">
        <v>820</v>
      </c>
      <c r="G331" s="34" t="s">
        <v>53</v>
      </c>
      <c r="H331" s="34" t="s">
        <v>44</v>
      </c>
      <c r="I331" s="34" t="s">
        <v>45</v>
      </c>
      <c r="J331" s="34" t="s">
        <v>46</v>
      </c>
      <c r="K331" s="50">
        <v>568015.47763199895</v>
      </c>
      <c r="L331" s="50">
        <v>282149.77555199899</v>
      </c>
      <c r="M331" s="22">
        <v>297</v>
      </c>
      <c r="N331" s="22">
        <v>327</v>
      </c>
      <c r="O331" s="28">
        <v>9</v>
      </c>
      <c r="P331" s="28">
        <v>-555</v>
      </c>
      <c r="Q331" s="51">
        <v>852</v>
      </c>
      <c r="R331" s="52">
        <v>862.52570000000003</v>
      </c>
      <c r="S331" s="52">
        <v>-10.525690000000001</v>
      </c>
      <c r="T331" s="53">
        <v>15</v>
      </c>
      <c r="U331" s="18" t="s">
        <v>35</v>
      </c>
      <c r="V331" s="18" t="s">
        <v>35</v>
      </c>
      <c r="W331" s="18" t="s">
        <v>35</v>
      </c>
      <c r="X331" s="18" t="s">
        <v>35</v>
      </c>
      <c r="Y331" s="28">
        <v>13001442</v>
      </c>
      <c r="Z331" s="27" t="s">
        <v>821</v>
      </c>
      <c r="AA331" s="28" t="s">
        <v>94</v>
      </c>
      <c r="AB331" s="28">
        <v>888.55</v>
      </c>
      <c r="AC331" s="28">
        <v>315</v>
      </c>
      <c r="AD331" s="28">
        <v>88</v>
      </c>
      <c r="AE331" s="28">
        <v>799</v>
      </c>
      <c r="AF331" s="28">
        <v>585</v>
      </c>
      <c r="AG331" s="28">
        <f>AE331-AF331</f>
        <v>214</v>
      </c>
      <c r="AH331" s="34" t="s">
        <v>822</v>
      </c>
      <c r="AJ331"/>
      <c r="AK331"/>
      <c r="AL331" s="33"/>
      <c r="AM331"/>
      <c r="AN331"/>
      <c r="AO331"/>
      <c r="AQ331" s="30"/>
      <c r="AR331" s="30"/>
      <c r="AS331" s="30"/>
      <c r="AT331"/>
    </row>
    <row r="332" spans="1:46" s="49" customFormat="1" x14ac:dyDescent="0.25">
      <c r="A332" s="48">
        <v>329</v>
      </c>
      <c r="B332" s="34" t="s">
        <v>823</v>
      </c>
      <c r="C332" s="34">
        <v>523</v>
      </c>
      <c r="D332" s="34" t="s">
        <v>41</v>
      </c>
      <c r="E332" s="34" t="s">
        <v>57</v>
      </c>
      <c r="F332" s="34" t="s">
        <v>43</v>
      </c>
      <c r="G332" s="34" t="s">
        <v>131</v>
      </c>
      <c r="H332" s="34" t="s">
        <v>44</v>
      </c>
      <c r="I332" s="34" t="s">
        <v>45</v>
      </c>
      <c r="J332" s="34" t="s">
        <v>46</v>
      </c>
      <c r="K332" s="50">
        <v>572737.69221600005</v>
      </c>
      <c r="L332" s="50">
        <v>284713.36910399899</v>
      </c>
      <c r="M332" s="22">
        <v>274</v>
      </c>
      <c r="N332" s="22">
        <v>370</v>
      </c>
      <c r="O332" s="28">
        <v>12</v>
      </c>
      <c r="P332" s="28">
        <v>-555</v>
      </c>
      <c r="Q332" s="51">
        <v>818</v>
      </c>
      <c r="R332" s="52">
        <v>822.20730000000003</v>
      </c>
      <c r="S332" s="52">
        <v>-4.2072969999999996</v>
      </c>
      <c r="T332" s="53">
        <v>2</v>
      </c>
      <c r="U332" s="18" t="s">
        <v>35</v>
      </c>
      <c r="V332" s="18" t="s">
        <v>35</v>
      </c>
      <c r="W332" s="18" t="s">
        <v>35</v>
      </c>
      <c r="X332" s="18" t="s">
        <v>35</v>
      </c>
      <c r="Y332" s="28">
        <v>13001476</v>
      </c>
      <c r="Z332" s="28" t="s">
        <v>824</v>
      </c>
      <c r="AA332" s="28" t="s">
        <v>825</v>
      </c>
      <c r="AB332" s="28">
        <v>860</v>
      </c>
      <c r="AC332" s="28">
        <v>800</v>
      </c>
      <c r="AD332" s="28">
        <v>280</v>
      </c>
      <c r="AE332" s="28">
        <f>AB332-AD332</f>
        <v>580</v>
      </c>
      <c r="AF332" s="28">
        <f>AB332-AC332</f>
        <v>60</v>
      </c>
      <c r="AG332" s="28">
        <f>AE332-AF332</f>
        <v>520</v>
      </c>
      <c r="AH332" s="34" t="s">
        <v>826</v>
      </c>
      <c r="AJ332"/>
      <c r="AK332"/>
      <c r="AL332" s="33"/>
      <c r="AM332"/>
      <c r="AN332"/>
      <c r="AO332"/>
      <c r="AQ332" s="30"/>
      <c r="AR332" s="30"/>
      <c r="AS332" s="30"/>
      <c r="AT332"/>
    </row>
    <row r="333" spans="1:46" s="49" customFormat="1" x14ac:dyDescent="0.25">
      <c r="A333" s="48">
        <v>330</v>
      </c>
      <c r="B333" s="34" t="s">
        <v>827</v>
      </c>
      <c r="C333" s="34" t="s">
        <v>828</v>
      </c>
      <c r="D333" s="34" t="s">
        <v>829</v>
      </c>
      <c r="E333" s="34" t="s">
        <v>830</v>
      </c>
      <c r="F333" s="34" t="s">
        <v>831</v>
      </c>
      <c r="G333" s="18" t="s">
        <v>35</v>
      </c>
      <c r="H333" s="34" t="s">
        <v>44</v>
      </c>
      <c r="I333" s="34" t="s">
        <v>45</v>
      </c>
      <c r="J333" s="34" t="s">
        <v>46</v>
      </c>
      <c r="K333" s="50">
        <v>570193.38640800002</v>
      </c>
      <c r="L333" s="50">
        <v>289234.94299200003</v>
      </c>
      <c r="M333" s="22">
        <v>233</v>
      </c>
      <c r="N333" s="22">
        <v>347</v>
      </c>
      <c r="O333" s="28">
        <v>12</v>
      </c>
      <c r="P333" s="28">
        <v>-555</v>
      </c>
      <c r="Q333" s="51">
        <v>832.07799999999997</v>
      </c>
      <c r="R333" s="52">
        <v>817.85130000000004</v>
      </c>
      <c r="S333" s="52">
        <v>14.226710000000001</v>
      </c>
      <c r="T333" s="53">
        <v>15</v>
      </c>
      <c r="U333" s="18" t="s">
        <v>35</v>
      </c>
      <c r="V333" s="18" t="s">
        <v>35</v>
      </c>
      <c r="W333" s="18" t="s">
        <v>35</v>
      </c>
      <c r="X333" s="53">
        <v>430429089230301</v>
      </c>
      <c r="Y333" s="54">
        <v>13000005</v>
      </c>
      <c r="Z333" s="27" t="s">
        <v>93</v>
      </c>
      <c r="AA333" s="28" t="s">
        <v>94</v>
      </c>
      <c r="AB333" s="28">
        <v>-999</v>
      </c>
      <c r="AC333" s="55">
        <v>347</v>
      </c>
      <c r="AD333" s="55">
        <v>265</v>
      </c>
      <c r="AE333" s="55">
        <v>665</v>
      </c>
      <c r="AF333" s="55">
        <v>583</v>
      </c>
      <c r="AG333" s="28">
        <v>82</v>
      </c>
      <c r="AH333" s="34"/>
      <c r="AJ333"/>
      <c r="AK333"/>
      <c r="AL333" s="33"/>
      <c r="AM333"/>
      <c r="AN333"/>
      <c r="AO333"/>
      <c r="AP333"/>
      <c r="AQ333" s="30"/>
      <c r="AR333" s="30"/>
      <c r="AS333" s="30"/>
      <c r="AT333"/>
    </row>
    <row r="334" spans="1:46" x14ac:dyDescent="0.25">
      <c r="A334" s="48">
        <v>331</v>
      </c>
      <c r="B334" s="20" t="s">
        <v>832</v>
      </c>
      <c r="C334" s="34" t="s">
        <v>833</v>
      </c>
      <c r="D334" s="20" t="s">
        <v>829</v>
      </c>
      <c r="E334" s="20" t="s">
        <v>834</v>
      </c>
      <c r="F334" s="20" t="s">
        <v>831</v>
      </c>
      <c r="G334" s="18" t="s">
        <v>35</v>
      </c>
      <c r="H334" s="20" t="s">
        <v>44</v>
      </c>
      <c r="I334" s="34" t="s">
        <v>45</v>
      </c>
      <c r="J334" s="34" t="s">
        <v>46</v>
      </c>
      <c r="K334" s="50">
        <v>562300.92873599904</v>
      </c>
      <c r="L334" s="50">
        <v>289181.459735999</v>
      </c>
      <c r="M334" s="22">
        <v>233</v>
      </c>
      <c r="N334" s="22">
        <v>275</v>
      </c>
      <c r="O334" s="28">
        <v>9</v>
      </c>
      <c r="P334" s="23">
        <v>-555</v>
      </c>
      <c r="Q334" s="24">
        <v>869.08789999999999</v>
      </c>
      <c r="R334" s="25">
        <v>880.06809999999996</v>
      </c>
      <c r="S334" s="25">
        <v>-10.9802</v>
      </c>
      <c r="T334" s="26">
        <v>15</v>
      </c>
      <c r="U334" s="18" t="s">
        <v>35</v>
      </c>
      <c r="V334" s="18" t="s">
        <v>35</v>
      </c>
      <c r="W334" s="18" t="s">
        <v>35</v>
      </c>
      <c r="X334" s="53">
        <v>430427089284901</v>
      </c>
      <c r="Y334" s="54">
        <v>13000064</v>
      </c>
      <c r="Z334" s="27" t="s">
        <v>93</v>
      </c>
      <c r="AA334" s="28" t="s">
        <v>94</v>
      </c>
      <c r="AB334" s="28">
        <v>-999</v>
      </c>
      <c r="AC334" s="55">
        <v>302</v>
      </c>
      <c r="AD334" s="55">
        <v>151</v>
      </c>
      <c r="AE334" s="55">
        <v>770</v>
      </c>
      <c r="AF334" s="55">
        <v>619</v>
      </c>
      <c r="AG334" s="28">
        <v>151</v>
      </c>
      <c r="AH334" s="34"/>
      <c r="AL334" s="33"/>
      <c r="AQ334" s="30"/>
      <c r="AR334" s="30"/>
      <c r="AS334" s="30"/>
    </row>
    <row r="335" spans="1:46" x14ac:dyDescent="0.25">
      <c r="A335" s="48">
        <v>332</v>
      </c>
      <c r="B335" s="20" t="s">
        <v>835</v>
      </c>
      <c r="C335" s="34" t="s">
        <v>836</v>
      </c>
      <c r="D335" s="20" t="s">
        <v>829</v>
      </c>
      <c r="E335" s="20" t="s">
        <v>837</v>
      </c>
      <c r="F335" s="20" t="s">
        <v>831</v>
      </c>
      <c r="G335" s="18" t="s">
        <v>35</v>
      </c>
      <c r="H335" s="20" t="s">
        <v>44</v>
      </c>
      <c r="I335" s="34" t="s">
        <v>45</v>
      </c>
      <c r="J335" s="34" t="s">
        <v>46</v>
      </c>
      <c r="K335" s="50">
        <v>536391.32244000002</v>
      </c>
      <c r="L335" s="50">
        <v>305264.61273599899</v>
      </c>
      <c r="M335" s="22">
        <v>87</v>
      </c>
      <c r="N335" s="22">
        <v>39</v>
      </c>
      <c r="O335" s="28">
        <v>2</v>
      </c>
      <c r="P335" s="23">
        <v>-555</v>
      </c>
      <c r="Q335" s="24">
        <v>728.94050000000004</v>
      </c>
      <c r="R335" s="25">
        <v>735.56240000000003</v>
      </c>
      <c r="S335" s="25">
        <v>-6.6219000000000001</v>
      </c>
      <c r="T335" s="26">
        <v>15</v>
      </c>
      <c r="U335" s="18" t="s">
        <v>35</v>
      </c>
      <c r="V335" s="18" t="s">
        <v>35</v>
      </c>
      <c r="W335" s="18" t="s">
        <v>35</v>
      </c>
      <c r="X335" s="53">
        <v>431312089475301</v>
      </c>
      <c r="Y335" s="54">
        <v>13000083</v>
      </c>
      <c r="Z335" s="27" t="s">
        <v>93</v>
      </c>
      <c r="AA335" s="28" t="s">
        <v>94</v>
      </c>
      <c r="AB335" s="28">
        <v>-999</v>
      </c>
      <c r="AC335" s="55">
        <v>146</v>
      </c>
      <c r="AD335" s="55">
        <v>136</v>
      </c>
      <c r="AE335" s="55">
        <v>603.24</v>
      </c>
      <c r="AF335" s="55">
        <v>593.24</v>
      </c>
      <c r="AG335" s="28">
        <v>10</v>
      </c>
      <c r="AH335" s="34"/>
      <c r="AL335" s="33"/>
      <c r="AQ335" s="30"/>
      <c r="AR335" s="30"/>
      <c r="AS335" s="30"/>
    </row>
    <row r="336" spans="1:46" x14ac:dyDescent="0.25">
      <c r="A336" s="48">
        <v>333</v>
      </c>
      <c r="B336" s="20" t="s">
        <v>838</v>
      </c>
      <c r="C336" s="34" t="s">
        <v>839</v>
      </c>
      <c r="D336" s="20" t="s">
        <v>829</v>
      </c>
      <c r="E336" s="20" t="s">
        <v>840</v>
      </c>
      <c r="F336" s="20" t="s">
        <v>831</v>
      </c>
      <c r="G336" s="18" t="s">
        <v>35</v>
      </c>
      <c r="H336" s="20" t="s">
        <v>44</v>
      </c>
      <c r="I336" s="34" t="s">
        <v>45</v>
      </c>
      <c r="J336" s="34" t="s">
        <v>46</v>
      </c>
      <c r="K336" s="50">
        <v>575710.985736</v>
      </c>
      <c r="L336" s="50">
        <v>294861.34372800001</v>
      </c>
      <c r="M336" s="22">
        <v>182</v>
      </c>
      <c r="N336" s="22">
        <v>397</v>
      </c>
      <c r="O336" s="28">
        <v>12</v>
      </c>
      <c r="P336" s="23">
        <v>-555</v>
      </c>
      <c r="Q336" s="24">
        <v>794.07799999999997</v>
      </c>
      <c r="R336" s="25">
        <v>812.31500000000005</v>
      </c>
      <c r="S336" s="25">
        <v>-18.237010000000001</v>
      </c>
      <c r="T336" s="26">
        <v>15</v>
      </c>
      <c r="U336" s="18" t="s">
        <v>35</v>
      </c>
      <c r="V336" s="18" t="s">
        <v>35</v>
      </c>
      <c r="W336" s="18" t="s">
        <v>35</v>
      </c>
      <c r="X336" s="53">
        <v>430729089185401</v>
      </c>
      <c r="Y336" s="54">
        <v>13000143</v>
      </c>
      <c r="Z336" s="27" t="s">
        <v>93</v>
      </c>
      <c r="AA336" s="28" t="s">
        <v>94</v>
      </c>
      <c r="AB336" s="28">
        <v>-999</v>
      </c>
      <c r="AC336" s="55">
        <v>364</v>
      </c>
      <c r="AD336" s="55">
        <v>350</v>
      </c>
      <c r="AE336" s="55">
        <v>542</v>
      </c>
      <c r="AF336" s="55">
        <v>528</v>
      </c>
      <c r="AG336" s="28">
        <v>14</v>
      </c>
      <c r="AH336" s="34"/>
      <c r="AL336" s="33"/>
      <c r="AQ336" s="30"/>
      <c r="AR336" s="30"/>
      <c r="AS336" s="30"/>
    </row>
    <row r="337" spans="1:46" x14ac:dyDescent="0.25">
      <c r="A337" s="48">
        <v>334</v>
      </c>
      <c r="B337" s="20" t="s">
        <v>841</v>
      </c>
      <c r="C337" s="34" t="s">
        <v>842</v>
      </c>
      <c r="D337" s="20" t="s">
        <v>829</v>
      </c>
      <c r="E337" s="20" t="s">
        <v>843</v>
      </c>
      <c r="F337" s="20" t="s">
        <v>831</v>
      </c>
      <c r="G337" s="18" t="s">
        <v>35</v>
      </c>
      <c r="H337" s="20" t="s">
        <v>44</v>
      </c>
      <c r="I337" s="34" t="s">
        <v>45</v>
      </c>
      <c r="J337" s="34" t="s">
        <v>46</v>
      </c>
      <c r="K337" s="50">
        <v>575925.96117599902</v>
      </c>
      <c r="L337" s="50">
        <v>287922.17548799899</v>
      </c>
      <c r="M337" s="22">
        <v>245</v>
      </c>
      <c r="N337" s="22">
        <v>399</v>
      </c>
      <c r="O337" s="28">
        <v>12</v>
      </c>
      <c r="P337" s="23">
        <v>-555</v>
      </c>
      <c r="Q337" s="24">
        <v>829.24379999999996</v>
      </c>
      <c r="R337" s="25">
        <v>821.3098</v>
      </c>
      <c r="S337" s="25">
        <v>7.934037</v>
      </c>
      <c r="T337" s="26">
        <v>15</v>
      </c>
      <c r="U337" s="18" t="s">
        <v>35</v>
      </c>
      <c r="V337" s="18" t="s">
        <v>35</v>
      </c>
      <c r="W337" s="18" t="s">
        <v>35</v>
      </c>
      <c r="X337" s="53">
        <v>430343089184701</v>
      </c>
      <c r="Y337" s="54">
        <v>13000146</v>
      </c>
      <c r="Z337" s="27" t="s">
        <v>93</v>
      </c>
      <c r="AA337" s="28" t="s">
        <v>94</v>
      </c>
      <c r="AB337" s="28">
        <v>-999</v>
      </c>
      <c r="AC337" s="55">
        <v>457</v>
      </c>
      <c r="AD337" s="55">
        <v>151</v>
      </c>
      <c r="AE337" s="55">
        <v>749</v>
      </c>
      <c r="AF337" s="55">
        <v>443</v>
      </c>
      <c r="AG337" s="28">
        <v>306</v>
      </c>
      <c r="AH337" s="34"/>
      <c r="AL337" s="33"/>
      <c r="AQ337" s="30"/>
      <c r="AR337" s="30"/>
      <c r="AS337" s="30"/>
    </row>
    <row r="338" spans="1:46" x14ac:dyDescent="0.25">
      <c r="A338" s="48">
        <v>335</v>
      </c>
      <c r="B338" s="20" t="s">
        <v>844</v>
      </c>
      <c r="C338" s="34" t="s">
        <v>845</v>
      </c>
      <c r="D338" s="20" t="s">
        <v>829</v>
      </c>
      <c r="E338" s="20" t="s">
        <v>846</v>
      </c>
      <c r="F338" s="20" t="s">
        <v>831</v>
      </c>
      <c r="G338" s="18" t="s">
        <v>35</v>
      </c>
      <c r="H338" s="20" t="s">
        <v>44</v>
      </c>
      <c r="I338" s="34" t="s">
        <v>45</v>
      </c>
      <c r="J338" s="34" t="s">
        <v>46</v>
      </c>
      <c r="K338" s="50">
        <v>575025.34727999906</v>
      </c>
      <c r="L338" s="50">
        <v>304202.98823999899</v>
      </c>
      <c r="M338" s="22">
        <v>96</v>
      </c>
      <c r="N338" s="22">
        <v>391</v>
      </c>
      <c r="O338" s="28">
        <v>4</v>
      </c>
      <c r="P338" s="23">
        <v>-555</v>
      </c>
      <c r="Q338" s="24">
        <v>892.09</v>
      </c>
      <c r="R338" s="25">
        <v>902.89139999999998</v>
      </c>
      <c r="S338" s="25">
        <v>-10.801399999999999</v>
      </c>
      <c r="T338" s="26">
        <v>15</v>
      </c>
      <c r="U338" s="18" t="s">
        <v>35</v>
      </c>
      <c r="V338" s="18" t="s">
        <v>35</v>
      </c>
      <c r="W338" s="18" t="s">
        <v>35</v>
      </c>
      <c r="X338" s="53">
        <v>431231089192101</v>
      </c>
      <c r="Y338" s="54">
        <v>13000441</v>
      </c>
      <c r="Z338" s="27" t="s">
        <v>93</v>
      </c>
      <c r="AA338" s="28" t="s">
        <v>94</v>
      </c>
      <c r="AB338" s="28">
        <v>-999</v>
      </c>
      <c r="AC338" s="55">
        <v>105</v>
      </c>
      <c r="AD338" s="55">
        <v>43</v>
      </c>
      <c r="AE338" s="55">
        <v>922</v>
      </c>
      <c r="AF338" s="55">
        <v>860</v>
      </c>
      <c r="AG338" s="28">
        <v>62</v>
      </c>
      <c r="AH338" s="34"/>
      <c r="AL338" s="33"/>
      <c r="AQ338" s="30"/>
      <c r="AR338" s="30"/>
      <c r="AS338" s="30"/>
    </row>
    <row r="339" spans="1:46" x14ac:dyDescent="0.25">
      <c r="A339" s="48">
        <v>336</v>
      </c>
      <c r="B339" s="20" t="s">
        <v>847</v>
      </c>
      <c r="C339" s="34" t="s">
        <v>848</v>
      </c>
      <c r="D339" s="20" t="s">
        <v>829</v>
      </c>
      <c r="E339" s="20" t="s">
        <v>849</v>
      </c>
      <c r="F339" s="20" t="s">
        <v>831</v>
      </c>
      <c r="G339" s="18" t="s">
        <v>35</v>
      </c>
      <c r="H339" s="20" t="s">
        <v>44</v>
      </c>
      <c r="I339" s="34" t="s">
        <v>45</v>
      </c>
      <c r="J339" s="34" t="s">
        <v>46</v>
      </c>
      <c r="K339" s="50">
        <v>553100.31213600002</v>
      </c>
      <c r="L339" s="50">
        <v>274385.903855999</v>
      </c>
      <c r="M339" s="22">
        <v>368</v>
      </c>
      <c r="N339" s="22">
        <v>191</v>
      </c>
      <c r="O339" s="28">
        <v>6</v>
      </c>
      <c r="P339" s="23">
        <v>-555</v>
      </c>
      <c r="Q339" s="24">
        <v>928.54499999999996</v>
      </c>
      <c r="R339" s="25">
        <v>919.87019999999995</v>
      </c>
      <c r="S339" s="25">
        <v>8.6747829999999997</v>
      </c>
      <c r="T339" s="26">
        <v>15</v>
      </c>
      <c r="U339" s="18" t="s">
        <v>35</v>
      </c>
      <c r="V339" s="18" t="s">
        <v>35</v>
      </c>
      <c r="W339" s="18" t="s">
        <v>35</v>
      </c>
      <c r="X339" s="53">
        <v>435629089353901</v>
      </c>
      <c r="Y339" s="54">
        <v>13000927</v>
      </c>
      <c r="Z339" s="27" t="s">
        <v>93</v>
      </c>
      <c r="AA339" s="28" t="s">
        <v>94</v>
      </c>
      <c r="AB339" s="28">
        <v>-999</v>
      </c>
      <c r="AC339" s="55">
        <v>340</v>
      </c>
      <c r="AD339" s="55">
        <v>165</v>
      </c>
      <c r="AE339" s="55">
        <v>865</v>
      </c>
      <c r="AF339" s="55">
        <v>690</v>
      </c>
      <c r="AG339" s="28">
        <v>175</v>
      </c>
      <c r="AH339" s="34"/>
      <c r="AL339" s="33"/>
      <c r="AQ339" s="30"/>
      <c r="AR339" s="30"/>
      <c r="AS339" s="30"/>
    </row>
    <row r="340" spans="1:46" x14ac:dyDescent="0.25">
      <c r="A340" s="48">
        <v>337</v>
      </c>
      <c r="B340" s="20" t="s">
        <v>850</v>
      </c>
      <c r="C340" s="34" t="s">
        <v>851</v>
      </c>
      <c r="D340" s="20" t="s">
        <v>829</v>
      </c>
      <c r="E340" s="20" t="s">
        <v>852</v>
      </c>
      <c r="F340" s="20" t="s">
        <v>831</v>
      </c>
      <c r="G340" s="18" t="s">
        <v>35</v>
      </c>
      <c r="H340" s="20" t="s">
        <v>44</v>
      </c>
      <c r="I340" s="34" t="s">
        <v>45</v>
      </c>
      <c r="J340" s="34" t="s">
        <v>46</v>
      </c>
      <c r="K340" s="50">
        <v>553190.37444000004</v>
      </c>
      <c r="L340" s="50">
        <v>293172.05373599898</v>
      </c>
      <c r="M340" s="22">
        <v>197</v>
      </c>
      <c r="N340" s="22">
        <v>192</v>
      </c>
      <c r="O340" s="28">
        <v>6</v>
      </c>
      <c r="P340" s="23">
        <v>-555</v>
      </c>
      <c r="Q340" s="24">
        <v>919.2355</v>
      </c>
      <c r="R340" s="25">
        <v>929.99829999999997</v>
      </c>
      <c r="S340" s="25">
        <v>-10.76276</v>
      </c>
      <c r="T340" s="26">
        <v>15</v>
      </c>
      <c r="U340" s="18" t="s">
        <v>35</v>
      </c>
      <c r="V340" s="18" t="s">
        <v>35</v>
      </c>
      <c r="W340" s="18" t="s">
        <v>35</v>
      </c>
      <c r="X340" s="53">
        <v>430638089353101</v>
      </c>
      <c r="Y340" s="54">
        <v>13001136</v>
      </c>
      <c r="Z340" s="27" t="s">
        <v>93</v>
      </c>
      <c r="AA340" s="28" t="s">
        <v>94</v>
      </c>
      <c r="AB340" s="28">
        <v>-999</v>
      </c>
      <c r="AC340" s="55">
        <v>325</v>
      </c>
      <c r="AD340" s="55">
        <v>207</v>
      </c>
      <c r="AE340" s="55">
        <v>948</v>
      </c>
      <c r="AF340" s="55">
        <v>830</v>
      </c>
      <c r="AG340" s="28">
        <v>118</v>
      </c>
      <c r="AH340" s="34"/>
      <c r="AL340" s="33"/>
      <c r="AQ340" s="30"/>
      <c r="AR340" s="30"/>
      <c r="AS340" s="30"/>
    </row>
    <row r="341" spans="1:46" x14ac:dyDescent="0.25">
      <c r="A341" s="48">
        <v>338</v>
      </c>
      <c r="B341" s="20" t="s">
        <v>853</v>
      </c>
      <c r="C341" s="34" t="s">
        <v>854</v>
      </c>
      <c r="D341" s="20" t="s">
        <v>829</v>
      </c>
      <c r="E341" s="20" t="s">
        <v>855</v>
      </c>
      <c r="F341" s="20" t="s">
        <v>831</v>
      </c>
      <c r="G341" s="18" t="s">
        <v>35</v>
      </c>
      <c r="H341" s="20" t="s">
        <v>44</v>
      </c>
      <c r="I341" s="34" t="s">
        <v>45</v>
      </c>
      <c r="J341" s="34" t="s">
        <v>46</v>
      </c>
      <c r="K341" s="50">
        <v>557665.411464</v>
      </c>
      <c r="L341" s="50">
        <v>280856.40551999898</v>
      </c>
      <c r="M341" s="22">
        <v>309</v>
      </c>
      <c r="N341" s="22">
        <v>232</v>
      </c>
      <c r="O341" s="28">
        <v>4</v>
      </c>
      <c r="P341" s="23">
        <v>-555</v>
      </c>
      <c r="Q341" s="24">
        <v>962.68889999999999</v>
      </c>
      <c r="R341" s="25">
        <v>947.83</v>
      </c>
      <c r="S341" s="25">
        <v>14.858890000000001</v>
      </c>
      <c r="T341" s="26">
        <v>15</v>
      </c>
      <c r="U341" s="18" t="s">
        <v>35</v>
      </c>
      <c r="V341" s="18" t="s">
        <v>35</v>
      </c>
      <c r="W341" s="18" t="s">
        <v>35</v>
      </c>
      <c r="X341" s="53">
        <v>425958089321601</v>
      </c>
      <c r="Y341" s="54">
        <v>13001289</v>
      </c>
      <c r="Z341" s="27" t="s">
        <v>93</v>
      </c>
      <c r="AA341" s="28" t="s">
        <v>94</v>
      </c>
      <c r="AB341" s="28">
        <v>-999</v>
      </c>
      <c r="AC341" s="55">
        <v>182</v>
      </c>
      <c r="AD341" s="55">
        <v>43</v>
      </c>
      <c r="AE341" s="55">
        <v>942</v>
      </c>
      <c r="AF341" s="55">
        <v>803</v>
      </c>
      <c r="AG341" s="28">
        <v>139</v>
      </c>
      <c r="AH341" s="34"/>
      <c r="AL341" s="33"/>
      <c r="AQ341" s="30"/>
      <c r="AR341" s="30"/>
      <c r="AS341" s="30"/>
    </row>
    <row r="342" spans="1:46" x14ac:dyDescent="0.25">
      <c r="A342" s="48">
        <v>339</v>
      </c>
      <c r="B342" s="20" t="s">
        <v>856</v>
      </c>
      <c r="C342" s="34" t="s">
        <v>857</v>
      </c>
      <c r="D342" s="20" t="s">
        <v>829</v>
      </c>
      <c r="E342" s="20" t="s">
        <v>858</v>
      </c>
      <c r="F342" s="20" t="s">
        <v>831</v>
      </c>
      <c r="G342" s="18" t="s">
        <v>35</v>
      </c>
      <c r="H342" s="20" t="s">
        <v>44</v>
      </c>
      <c r="I342" s="34" t="s">
        <v>45</v>
      </c>
      <c r="J342" s="34" t="s">
        <v>46</v>
      </c>
      <c r="K342" s="50">
        <v>569542.25740799902</v>
      </c>
      <c r="L342" s="50">
        <v>288582.375336</v>
      </c>
      <c r="M342" s="22">
        <v>239</v>
      </c>
      <c r="N342" s="22">
        <v>341</v>
      </c>
      <c r="O342" s="28">
        <v>2</v>
      </c>
      <c r="P342" s="23">
        <v>-555</v>
      </c>
      <c r="Q342" s="24">
        <v>849.6413</v>
      </c>
      <c r="R342" s="25">
        <v>846.84950000000003</v>
      </c>
      <c r="S342" s="25">
        <v>2.7917649999999998</v>
      </c>
      <c r="T342" s="26">
        <v>15</v>
      </c>
      <c r="U342" s="18" t="s">
        <v>35</v>
      </c>
      <c r="V342" s="18" t="s">
        <v>35</v>
      </c>
      <c r="W342" s="18" t="s">
        <v>35</v>
      </c>
      <c r="X342" s="53">
        <v>430406089232901</v>
      </c>
      <c r="Y342" s="54">
        <v>13001297</v>
      </c>
      <c r="Z342" s="27" t="s">
        <v>93</v>
      </c>
      <c r="AA342" s="28" t="s">
        <v>94</v>
      </c>
      <c r="AB342" s="28">
        <v>-999</v>
      </c>
      <c r="AC342" s="55">
        <v>68</v>
      </c>
      <c r="AD342" s="55">
        <v>-999</v>
      </c>
      <c r="AE342" s="55">
        <v>807</v>
      </c>
      <c r="AF342" s="55">
        <v>797</v>
      </c>
      <c r="AG342" s="28">
        <v>10</v>
      </c>
      <c r="AH342" s="34"/>
      <c r="AL342" s="33"/>
      <c r="AQ342" s="30"/>
      <c r="AR342" s="30"/>
      <c r="AS342" s="30"/>
    </row>
    <row r="343" spans="1:46" x14ac:dyDescent="0.25">
      <c r="A343" s="48">
        <v>340</v>
      </c>
      <c r="B343" s="20" t="s">
        <v>859</v>
      </c>
      <c r="C343" s="34" t="s">
        <v>860</v>
      </c>
      <c r="D343" s="20" t="s">
        <v>829</v>
      </c>
      <c r="E343" s="20" t="s">
        <v>861</v>
      </c>
      <c r="F343" s="20" t="s">
        <v>831</v>
      </c>
      <c r="G343" s="18" t="s">
        <v>35</v>
      </c>
      <c r="H343" s="20" t="s">
        <v>44</v>
      </c>
      <c r="I343" s="34" t="s">
        <v>45</v>
      </c>
      <c r="J343" s="34" t="s">
        <v>46</v>
      </c>
      <c r="K343" s="50">
        <v>586961.68104000005</v>
      </c>
      <c r="L343" s="50">
        <v>304371.85963199899</v>
      </c>
      <c r="M343" s="22">
        <v>95</v>
      </c>
      <c r="N343" s="22">
        <v>499</v>
      </c>
      <c r="O343" s="28">
        <v>3</v>
      </c>
      <c r="P343" s="23">
        <v>-555</v>
      </c>
      <c r="Q343" s="24">
        <v>912.52030000000002</v>
      </c>
      <c r="R343" s="25">
        <v>913.84389999999996</v>
      </c>
      <c r="S343" s="25">
        <v>-1.3236300000000001</v>
      </c>
      <c r="T343" s="26">
        <v>15</v>
      </c>
      <c r="U343" s="18" t="s">
        <v>35</v>
      </c>
      <c r="V343" s="18" t="s">
        <v>35</v>
      </c>
      <c r="W343" s="18" t="s">
        <v>35</v>
      </c>
      <c r="X343" s="53">
        <v>431233089103201</v>
      </c>
      <c r="Y343" s="54">
        <v>13001355</v>
      </c>
      <c r="Z343" s="27" t="s">
        <v>93</v>
      </c>
      <c r="AA343" s="28" t="s">
        <v>94</v>
      </c>
      <c r="AB343" s="28">
        <v>-999</v>
      </c>
      <c r="AC343" s="55">
        <v>70</v>
      </c>
      <c r="AD343" s="55">
        <v>20</v>
      </c>
      <c r="AE343" s="55">
        <v>930</v>
      </c>
      <c r="AF343" s="55">
        <v>880</v>
      </c>
      <c r="AG343" s="28">
        <v>50</v>
      </c>
      <c r="AH343" s="34"/>
      <c r="AL343" s="33"/>
      <c r="AQ343" s="30"/>
      <c r="AR343" s="30"/>
      <c r="AS343" s="30"/>
    </row>
    <row r="344" spans="1:46" x14ac:dyDescent="0.25">
      <c r="A344" s="48">
        <v>341</v>
      </c>
      <c r="B344" s="20" t="s">
        <v>862</v>
      </c>
      <c r="C344" s="34" t="s">
        <v>863</v>
      </c>
      <c r="D344" s="20" t="s">
        <v>829</v>
      </c>
      <c r="E344" s="20" t="s">
        <v>864</v>
      </c>
      <c r="F344" s="20" t="s">
        <v>831</v>
      </c>
      <c r="G344" s="18" t="s">
        <v>35</v>
      </c>
      <c r="H344" s="20" t="s">
        <v>44</v>
      </c>
      <c r="I344" s="34" t="s">
        <v>45</v>
      </c>
      <c r="J344" s="34" t="s">
        <v>46</v>
      </c>
      <c r="K344" s="50">
        <v>561686.10446399904</v>
      </c>
      <c r="L344" s="50">
        <v>294440.90565600002</v>
      </c>
      <c r="M344" s="22">
        <v>185</v>
      </c>
      <c r="N344" s="22">
        <v>269</v>
      </c>
      <c r="O344" s="28">
        <v>12</v>
      </c>
      <c r="P344" s="23">
        <v>-555</v>
      </c>
      <c r="Q344" s="24">
        <v>864.27750000000003</v>
      </c>
      <c r="R344" s="25">
        <v>863.87239999999997</v>
      </c>
      <c r="S344" s="25">
        <v>0.40508</v>
      </c>
      <c r="T344" s="26">
        <v>15</v>
      </c>
      <c r="U344" s="18" t="s">
        <v>35</v>
      </c>
      <c r="V344" s="18" t="s">
        <v>35</v>
      </c>
      <c r="W344" s="18" t="s">
        <v>35</v>
      </c>
      <c r="X344" s="53">
        <v>430718089291501</v>
      </c>
      <c r="Y344" s="54">
        <v>13001440</v>
      </c>
      <c r="Z344" s="27" t="s">
        <v>93</v>
      </c>
      <c r="AA344" s="28" t="s">
        <v>94</v>
      </c>
      <c r="AB344" s="28">
        <v>-999</v>
      </c>
      <c r="AC344" s="55">
        <v>285</v>
      </c>
      <c r="AD344" s="55">
        <v>80</v>
      </c>
      <c r="AE344" s="55">
        <v>800</v>
      </c>
      <c r="AF344" s="55">
        <v>595</v>
      </c>
      <c r="AG344" s="28">
        <v>205</v>
      </c>
      <c r="AH344" s="34"/>
      <c r="AL344" s="33"/>
      <c r="AQ344" s="30"/>
      <c r="AR344" s="30"/>
      <c r="AS344" s="30"/>
    </row>
    <row r="345" spans="1:46" x14ac:dyDescent="0.25">
      <c r="A345" s="48">
        <v>342</v>
      </c>
      <c r="B345" s="20" t="s">
        <v>865</v>
      </c>
      <c r="C345" s="34" t="s">
        <v>866</v>
      </c>
      <c r="D345" s="20" t="s">
        <v>829</v>
      </c>
      <c r="E345" s="20" t="s">
        <v>855</v>
      </c>
      <c r="F345" s="20" t="s">
        <v>831</v>
      </c>
      <c r="G345" s="18" t="s">
        <v>35</v>
      </c>
      <c r="H345" s="20" t="s">
        <v>44</v>
      </c>
      <c r="I345" s="34" t="s">
        <v>45</v>
      </c>
      <c r="J345" s="34" t="s">
        <v>46</v>
      </c>
      <c r="K345" s="50">
        <v>547282.993824</v>
      </c>
      <c r="L345" s="50">
        <v>293253.21892800002</v>
      </c>
      <c r="M345" s="22">
        <v>196</v>
      </c>
      <c r="N345" s="22">
        <v>138</v>
      </c>
      <c r="O345" s="28">
        <v>1</v>
      </c>
      <c r="P345" s="23">
        <v>-555</v>
      </c>
      <c r="Q345" s="24">
        <v>853.85670000000005</v>
      </c>
      <c r="R345" s="25">
        <v>857.49239999999998</v>
      </c>
      <c r="S345" s="25">
        <v>-3.6357029999999999</v>
      </c>
      <c r="T345" s="26">
        <v>15</v>
      </c>
      <c r="U345" s="18" t="s">
        <v>35</v>
      </c>
      <c r="V345" s="18" t="s">
        <v>35</v>
      </c>
      <c r="W345" s="18" t="s">
        <v>35</v>
      </c>
      <c r="X345" s="53">
        <v>430642089395301</v>
      </c>
      <c r="Y345" s="54">
        <v>13006021</v>
      </c>
      <c r="Z345" s="27" t="s">
        <v>93</v>
      </c>
      <c r="AA345" s="28" t="s">
        <v>94</v>
      </c>
      <c r="AB345" s="28">
        <v>-999</v>
      </c>
      <c r="AC345" s="55">
        <v>22.4</v>
      </c>
      <c r="AD345" s="55">
        <v>12.4</v>
      </c>
      <c r="AE345" s="55">
        <v>858.47</v>
      </c>
      <c r="AF345" s="55">
        <v>848.47</v>
      </c>
      <c r="AG345" s="28">
        <v>10</v>
      </c>
      <c r="AH345" s="34"/>
      <c r="AL345" s="33"/>
      <c r="AQ345" s="30"/>
      <c r="AR345" s="30"/>
      <c r="AS345" s="30"/>
    </row>
    <row r="346" spans="1:46" x14ac:dyDescent="0.25">
      <c r="A346" s="48">
        <v>343</v>
      </c>
      <c r="B346" s="20" t="s">
        <v>867</v>
      </c>
      <c r="C346" s="34" t="s">
        <v>868</v>
      </c>
      <c r="D346" s="20" t="s">
        <v>829</v>
      </c>
      <c r="E346" s="20" t="s">
        <v>855</v>
      </c>
      <c r="F346" s="20" t="s">
        <v>831</v>
      </c>
      <c r="G346" s="18" t="s">
        <v>35</v>
      </c>
      <c r="H346" s="20" t="s">
        <v>44</v>
      </c>
      <c r="I346" s="34" t="s">
        <v>45</v>
      </c>
      <c r="J346" s="34" t="s">
        <v>46</v>
      </c>
      <c r="K346" s="50">
        <v>548517.39724800002</v>
      </c>
      <c r="L346" s="50">
        <v>293751.52120800002</v>
      </c>
      <c r="M346" s="22">
        <v>192</v>
      </c>
      <c r="N346" s="22">
        <v>149</v>
      </c>
      <c r="O346" s="28">
        <v>1</v>
      </c>
      <c r="P346" s="23">
        <v>-555</v>
      </c>
      <c r="Q346" s="24">
        <v>867.04</v>
      </c>
      <c r="R346" s="25">
        <v>870.95219999999995</v>
      </c>
      <c r="S346" s="25">
        <v>-3.912191</v>
      </c>
      <c r="T346" s="26">
        <v>15</v>
      </c>
      <c r="U346" s="18" t="s">
        <v>35</v>
      </c>
      <c r="V346" s="18" t="s">
        <v>35</v>
      </c>
      <c r="W346" s="18" t="s">
        <v>35</v>
      </c>
      <c r="X346" s="53">
        <v>430659089385801</v>
      </c>
      <c r="Y346" s="54">
        <v>13006022</v>
      </c>
      <c r="Z346" s="27" t="s">
        <v>93</v>
      </c>
      <c r="AA346" s="28" t="s">
        <v>94</v>
      </c>
      <c r="AB346" s="28">
        <v>-999</v>
      </c>
      <c r="AC346" s="55">
        <v>23.53</v>
      </c>
      <c r="AD346" s="55">
        <v>13.53</v>
      </c>
      <c r="AE346" s="55">
        <v>870.54000000000008</v>
      </c>
      <c r="AF346" s="55">
        <v>860.54000000000008</v>
      </c>
      <c r="AG346" s="28">
        <v>10</v>
      </c>
      <c r="AH346" s="34"/>
      <c r="AI346" s="32"/>
      <c r="AL346" s="33"/>
      <c r="AQ346" s="30"/>
      <c r="AR346" s="30"/>
      <c r="AS346" s="30"/>
    </row>
    <row r="347" spans="1:46" x14ac:dyDescent="0.25">
      <c r="A347" s="48">
        <v>344</v>
      </c>
      <c r="B347" s="20" t="s">
        <v>869</v>
      </c>
      <c r="C347" s="34" t="s">
        <v>870</v>
      </c>
      <c r="D347" s="20" t="s">
        <v>829</v>
      </c>
      <c r="E347" s="20" t="s">
        <v>855</v>
      </c>
      <c r="F347" s="20" t="s">
        <v>831</v>
      </c>
      <c r="G347" s="18" t="s">
        <v>35</v>
      </c>
      <c r="H347" s="20" t="s">
        <v>44</v>
      </c>
      <c r="I347" s="34" t="s">
        <v>45</v>
      </c>
      <c r="J347" s="34" t="s">
        <v>46</v>
      </c>
      <c r="K347" s="50">
        <v>548554.00068000006</v>
      </c>
      <c r="L347" s="50">
        <v>293752.911096</v>
      </c>
      <c r="M347" s="22">
        <v>192</v>
      </c>
      <c r="N347" s="22">
        <v>149</v>
      </c>
      <c r="O347" s="28">
        <v>1</v>
      </c>
      <c r="P347" s="23">
        <v>-555</v>
      </c>
      <c r="Q347" s="24">
        <v>867.47329999999999</v>
      </c>
      <c r="R347" s="25">
        <v>871.28120000000001</v>
      </c>
      <c r="S347" s="25">
        <v>-3.8078630000000002</v>
      </c>
      <c r="T347" s="26">
        <v>15</v>
      </c>
      <c r="U347" s="18" t="s">
        <v>35</v>
      </c>
      <c r="V347" s="18" t="s">
        <v>35</v>
      </c>
      <c r="W347" s="18" t="s">
        <v>35</v>
      </c>
      <c r="X347" s="53">
        <v>430658089385701</v>
      </c>
      <c r="Y347" s="54">
        <v>13006023</v>
      </c>
      <c r="Z347" s="27" t="s">
        <v>93</v>
      </c>
      <c r="AA347" s="28" t="s">
        <v>94</v>
      </c>
      <c r="AB347" s="28">
        <v>-999</v>
      </c>
      <c r="AC347" s="55">
        <v>27.85</v>
      </c>
      <c r="AD347" s="55">
        <v>17.850000000000001</v>
      </c>
      <c r="AE347" s="55">
        <v>868.45999999999992</v>
      </c>
      <c r="AF347" s="55">
        <v>858.45999999999992</v>
      </c>
      <c r="AG347" s="28">
        <v>10</v>
      </c>
      <c r="AH347" s="34"/>
      <c r="AI347" s="32"/>
      <c r="AL347" s="33"/>
      <c r="AQ347" s="30"/>
      <c r="AR347" s="30"/>
      <c r="AS347" s="30"/>
    </row>
    <row r="348" spans="1:46" x14ac:dyDescent="0.25">
      <c r="A348" s="18">
        <v>345</v>
      </c>
      <c r="B348" s="20" t="s">
        <v>871</v>
      </c>
      <c r="C348" s="34" t="s">
        <v>872</v>
      </c>
      <c r="D348" s="20" t="s">
        <v>829</v>
      </c>
      <c r="E348" s="20" t="s">
        <v>855</v>
      </c>
      <c r="F348" s="20" t="s">
        <v>831</v>
      </c>
      <c r="G348" s="18" t="s">
        <v>35</v>
      </c>
      <c r="H348" s="20" t="s">
        <v>44</v>
      </c>
      <c r="I348" s="34" t="s">
        <v>45</v>
      </c>
      <c r="J348" s="34" t="s">
        <v>46</v>
      </c>
      <c r="K348" s="50">
        <v>548543.11627200001</v>
      </c>
      <c r="L348" s="50">
        <v>293815.17868800001</v>
      </c>
      <c r="M348" s="22">
        <v>191</v>
      </c>
      <c r="N348" s="22">
        <v>149</v>
      </c>
      <c r="O348" s="28">
        <v>1</v>
      </c>
      <c r="P348" s="23">
        <v>-555</v>
      </c>
      <c r="Q348" s="24">
        <v>867.39329999999995</v>
      </c>
      <c r="R348" s="25">
        <v>872.36369999999999</v>
      </c>
      <c r="S348" s="25">
        <v>-4.9704259999999998</v>
      </c>
      <c r="T348" s="26">
        <v>15</v>
      </c>
      <c r="U348" s="18" t="s">
        <v>35</v>
      </c>
      <c r="V348" s="18" t="s">
        <v>35</v>
      </c>
      <c r="W348" s="18" t="s">
        <v>35</v>
      </c>
      <c r="X348" s="53">
        <v>430658089385901</v>
      </c>
      <c r="Y348" s="54">
        <v>13006024</v>
      </c>
      <c r="Z348" s="27" t="s">
        <v>93</v>
      </c>
      <c r="AA348" s="28" t="s">
        <v>94</v>
      </c>
      <c r="AB348" s="28">
        <v>-999</v>
      </c>
      <c r="AC348" s="55">
        <v>28.05</v>
      </c>
      <c r="AD348" s="55">
        <v>18.05</v>
      </c>
      <c r="AE348" s="55">
        <v>871.35</v>
      </c>
      <c r="AF348" s="55">
        <v>861.35</v>
      </c>
      <c r="AG348" s="28">
        <v>10</v>
      </c>
      <c r="AH348" s="34"/>
      <c r="AI348" s="32"/>
      <c r="AL348" s="33"/>
      <c r="AP348" s="56"/>
      <c r="AQ348" s="30"/>
      <c r="AR348" s="30"/>
      <c r="AS348" s="30"/>
    </row>
    <row r="349" spans="1:46" s="56" customFormat="1" x14ac:dyDescent="0.25">
      <c r="A349" s="18">
        <v>346</v>
      </c>
      <c r="B349" s="20" t="s">
        <v>873</v>
      </c>
      <c r="C349" s="20" t="s">
        <v>874</v>
      </c>
      <c r="D349" s="20" t="s">
        <v>875</v>
      </c>
      <c r="E349" s="20" t="s">
        <v>876</v>
      </c>
      <c r="F349" s="20" t="s">
        <v>831</v>
      </c>
      <c r="G349" s="18" t="s">
        <v>877</v>
      </c>
      <c r="H349" s="34" t="s">
        <v>2669</v>
      </c>
      <c r="I349" s="34" t="s">
        <v>45</v>
      </c>
      <c r="J349" s="20" t="s">
        <v>878</v>
      </c>
      <c r="K349" s="21">
        <v>550558.10944799904</v>
      </c>
      <c r="L349" s="21">
        <v>312873.78014400002</v>
      </c>
      <c r="M349" s="22">
        <v>17</v>
      </c>
      <c r="N349" s="22">
        <v>168</v>
      </c>
      <c r="O349" s="23">
        <v>1</v>
      </c>
      <c r="P349" s="23">
        <v>-555</v>
      </c>
      <c r="Q349" s="24">
        <v>871.01</v>
      </c>
      <c r="R349" s="25">
        <v>868.72149999999999</v>
      </c>
      <c r="S349" s="25">
        <v>2.288503</v>
      </c>
      <c r="T349" s="26">
        <v>15</v>
      </c>
      <c r="U349" s="18" t="s">
        <v>35</v>
      </c>
      <c r="V349" s="18" t="s">
        <v>35</v>
      </c>
      <c r="W349" s="18" t="s">
        <v>35</v>
      </c>
      <c r="X349" s="18" t="s">
        <v>35</v>
      </c>
      <c r="Y349" s="18" t="s">
        <v>35</v>
      </c>
      <c r="Z349" s="27" t="s">
        <v>879</v>
      </c>
      <c r="AA349" s="28" t="s">
        <v>94</v>
      </c>
      <c r="AB349" s="28">
        <v>-555</v>
      </c>
      <c r="AC349" s="28">
        <v>-555</v>
      </c>
      <c r="AD349" s="28">
        <v>-555</v>
      </c>
      <c r="AE349" s="28">
        <v>-555</v>
      </c>
      <c r="AF349" s="28">
        <v>-555</v>
      </c>
      <c r="AG349" s="28">
        <v>-555</v>
      </c>
      <c r="AH349" s="20"/>
      <c r="AI349" s="32"/>
      <c r="AJ349"/>
      <c r="AK349"/>
      <c r="AL349" s="33"/>
      <c r="AM349"/>
      <c r="AN349"/>
      <c r="AO349"/>
      <c r="AP349"/>
      <c r="AQ349" s="30"/>
      <c r="AR349" s="30"/>
      <c r="AS349" s="30"/>
      <c r="AT349"/>
    </row>
    <row r="350" spans="1:46" x14ac:dyDescent="0.25">
      <c r="A350" s="18">
        <v>347</v>
      </c>
      <c r="B350" s="20" t="s">
        <v>880</v>
      </c>
      <c r="C350" s="20" t="s">
        <v>881</v>
      </c>
      <c r="D350" s="20" t="s">
        <v>875</v>
      </c>
      <c r="E350" s="20" t="s">
        <v>882</v>
      </c>
      <c r="F350" s="20" t="s">
        <v>831</v>
      </c>
      <c r="G350" s="18" t="s">
        <v>877</v>
      </c>
      <c r="H350" s="34" t="s">
        <v>2669</v>
      </c>
      <c r="I350" s="34" t="s">
        <v>45</v>
      </c>
      <c r="J350" s="20" t="s">
        <v>878</v>
      </c>
      <c r="K350" s="21">
        <v>548015.86103999906</v>
      </c>
      <c r="L350" s="21">
        <v>312527.60049600003</v>
      </c>
      <c r="M350" s="22">
        <v>21</v>
      </c>
      <c r="N350" s="22">
        <v>145</v>
      </c>
      <c r="O350" s="23">
        <v>1</v>
      </c>
      <c r="P350" s="23">
        <v>-555</v>
      </c>
      <c r="Q350" s="24">
        <v>861.41</v>
      </c>
      <c r="R350" s="25">
        <v>861.00789999999995</v>
      </c>
      <c r="S350" s="25">
        <v>0.40212599999999998</v>
      </c>
      <c r="T350" s="26">
        <v>15</v>
      </c>
      <c r="U350" s="18" t="s">
        <v>35</v>
      </c>
      <c r="V350" s="18" t="s">
        <v>35</v>
      </c>
      <c r="W350" s="18" t="s">
        <v>35</v>
      </c>
      <c r="X350" s="18" t="s">
        <v>35</v>
      </c>
      <c r="Y350" s="18" t="s">
        <v>35</v>
      </c>
      <c r="Z350" s="27" t="s">
        <v>883</v>
      </c>
      <c r="AA350" s="28" t="s">
        <v>94</v>
      </c>
      <c r="AB350" s="28">
        <v>-555</v>
      </c>
      <c r="AC350" s="28">
        <v>-555</v>
      </c>
      <c r="AD350" s="28">
        <v>-555</v>
      </c>
      <c r="AE350" s="28">
        <v>-555</v>
      </c>
      <c r="AF350" s="28">
        <v>-555</v>
      </c>
      <c r="AG350" s="28">
        <v>-555</v>
      </c>
      <c r="AH350" s="20"/>
      <c r="AI350" s="32"/>
      <c r="AL350" s="33"/>
      <c r="AQ350" s="30"/>
      <c r="AR350" s="30"/>
      <c r="AS350" s="30"/>
    </row>
    <row r="351" spans="1:46" x14ac:dyDescent="0.25">
      <c r="A351" s="18">
        <v>348</v>
      </c>
      <c r="B351" s="20" t="s">
        <v>884</v>
      </c>
      <c r="C351" s="20" t="s">
        <v>885</v>
      </c>
      <c r="D351" s="20" t="s">
        <v>875</v>
      </c>
      <c r="E351" s="20" t="s">
        <v>886</v>
      </c>
      <c r="F351" s="20" t="s">
        <v>831</v>
      </c>
      <c r="G351" s="18" t="s">
        <v>35</v>
      </c>
      <c r="H351" s="34" t="s">
        <v>2669</v>
      </c>
      <c r="I351" s="34" t="s">
        <v>887</v>
      </c>
      <c r="J351" s="20" t="s">
        <v>878</v>
      </c>
      <c r="K351" s="21">
        <v>578988.64034399902</v>
      </c>
      <c r="L351" s="21">
        <v>276086.114831999</v>
      </c>
      <c r="M351" s="22">
        <v>353</v>
      </c>
      <c r="N351" s="22">
        <v>427</v>
      </c>
      <c r="O351" s="23">
        <v>1</v>
      </c>
      <c r="P351" s="23">
        <v>-555</v>
      </c>
      <c r="Q351" s="24">
        <v>843.22879999999998</v>
      </c>
      <c r="R351" s="25">
        <v>843.49459999999999</v>
      </c>
      <c r="S351" s="25">
        <v>-0.265768</v>
      </c>
      <c r="T351" s="26">
        <v>15</v>
      </c>
      <c r="U351" s="18" t="s">
        <v>35</v>
      </c>
      <c r="V351" s="18" t="s">
        <v>35</v>
      </c>
      <c r="W351" s="18" t="s">
        <v>35</v>
      </c>
      <c r="X351" s="26">
        <v>425715089164700</v>
      </c>
      <c r="Y351" s="18" t="s">
        <v>35</v>
      </c>
      <c r="Z351" s="27" t="s">
        <v>93</v>
      </c>
      <c r="AA351" s="28" t="s">
        <v>94</v>
      </c>
      <c r="AB351" s="28">
        <v>-555</v>
      </c>
      <c r="AC351" s="28">
        <v>-555</v>
      </c>
      <c r="AD351" s="28">
        <v>-555</v>
      </c>
      <c r="AE351" s="28">
        <v>-555</v>
      </c>
      <c r="AF351" s="28">
        <v>-555</v>
      </c>
      <c r="AG351" s="28">
        <v>-555</v>
      </c>
      <c r="AH351" s="20"/>
      <c r="AI351" s="32"/>
      <c r="AL351" s="33"/>
      <c r="AQ351" s="30"/>
      <c r="AR351" s="30"/>
      <c r="AS351" s="30"/>
    </row>
    <row r="352" spans="1:46" x14ac:dyDescent="0.25">
      <c r="A352" s="18">
        <v>349</v>
      </c>
      <c r="B352" s="20" t="s">
        <v>888</v>
      </c>
      <c r="C352" s="20" t="s">
        <v>889</v>
      </c>
      <c r="D352" s="20" t="s">
        <v>875</v>
      </c>
      <c r="E352" s="20" t="s">
        <v>890</v>
      </c>
      <c r="F352" s="20" t="s">
        <v>831</v>
      </c>
      <c r="G352" s="18" t="s">
        <v>35</v>
      </c>
      <c r="H352" s="34" t="s">
        <v>2669</v>
      </c>
      <c r="I352" s="34" t="s">
        <v>887</v>
      </c>
      <c r="J352" s="20" t="s">
        <v>878</v>
      </c>
      <c r="K352" s="21">
        <v>570982.69953600003</v>
      </c>
      <c r="L352" s="21">
        <v>291732.37056000001</v>
      </c>
      <c r="M352" s="22">
        <v>210</v>
      </c>
      <c r="N352" s="22">
        <v>354</v>
      </c>
      <c r="O352" s="23">
        <v>1</v>
      </c>
      <c r="P352" s="23">
        <v>-555</v>
      </c>
      <c r="Q352" s="24">
        <v>849.81880000000001</v>
      </c>
      <c r="R352" s="25">
        <v>849.57849999999996</v>
      </c>
      <c r="S352" s="25">
        <v>0.24030899999999999</v>
      </c>
      <c r="T352" s="26">
        <v>15</v>
      </c>
      <c r="U352" s="18" t="s">
        <v>35</v>
      </c>
      <c r="V352" s="18" t="s">
        <v>35</v>
      </c>
      <c r="W352" s="18" t="s">
        <v>35</v>
      </c>
      <c r="X352" s="26">
        <v>5428000</v>
      </c>
      <c r="Y352" s="18" t="s">
        <v>35</v>
      </c>
      <c r="Z352" s="27" t="s">
        <v>93</v>
      </c>
      <c r="AA352" s="28" t="s">
        <v>94</v>
      </c>
      <c r="AB352" s="28">
        <v>-555</v>
      </c>
      <c r="AC352" s="28">
        <v>-555</v>
      </c>
      <c r="AD352" s="28">
        <v>-555</v>
      </c>
      <c r="AE352" s="28">
        <v>-555</v>
      </c>
      <c r="AF352" s="28">
        <v>-555</v>
      </c>
      <c r="AG352" s="28">
        <v>-555</v>
      </c>
      <c r="AH352" s="20"/>
      <c r="AI352" s="32"/>
      <c r="AL352" s="33"/>
      <c r="AQ352" s="30"/>
      <c r="AR352" s="30"/>
      <c r="AS352" s="30"/>
    </row>
    <row r="353" spans="1:45" x14ac:dyDescent="0.25">
      <c r="A353" s="18">
        <v>350</v>
      </c>
      <c r="B353" s="20" t="s">
        <v>891</v>
      </c>
      <c r="C353" s="20" t="s">
        <v>892</v>
      </c>
      <c r="D353" s="20" t="s">
        <v>875</v>
      </c>
      <c r="E353" s="20" t="s">
        <v>893</v>
      </c>
      <c r="F353" s="20" t="s">
        <v>831</v>
      </c>
      <c r="G353" s="18" t="s">
        <v>35</v>
      </c>
      <c r="H353" s="34" t="s">
        <v>2669</v>
      </c>
      <c r="I353" s="34" t="s">
        <v>887</v>
      </c>
      <c r="J353" s="20" t="s">
        <v>878</v>
      </c>
      <c r="K353" s="21">
        <v>569257.84852799901</v>
      </c>
      <c r="L353" s="21">
        <v>287847.32575199899</v>
      </c>
      <c r="M353" s="22">
        <v>245</v>
      </c>
      <c r="N353" s="22">
        <v>338</v>
      </c>
      <c r="O353" s="23">
        <v>1</v>
      </c>
      <c r="P353" s="23">
        <v>-555</v>
      </c>
      <c r="Q353" s="24">
        <v>845.30020000000002</v>
      </c>
      <c r="R353" s="25">
        <v>844.8125</v>
      </c>
      <c r="S353" s="25">
        <v>0.48770000000000002</v>
      </c>
      <c r="T353" s="26">
        <v>15</v>
      </c>
      <c r="U353" s="18" t="s">
        <v>35</v>
      </c>
      <c r="V353" s="18" t="s">
        <v>35</v>
      </c>
      <c r="W353" s="18" t="s">
        <v>35</v>
      </c>
      <c r="X353" s="26">
        <v>5429000</v>
      </c>
      <c r="Y353" s="18" t="s">
        <v>35</v>
      </c>
      <c r="Z353" s="27" t="s">
        <v>93</v>
      </c>
      <c r="AA353" s="28" t="s">
        <v>94</v>
      </c>
      <c r="AB353" s="28">
        <v>-555</v>
      </c>
      <c r="AC353" s="28">
        <v>-555</v>
      </c>
      <c r="AD353" s="28">
        <v>-555</v>
      </c>
      <c r="AE353" s="28">
        <v>-555</v>
      </c>
      <c r="AF353" s="28">
        <v>-555</v>
      </c>
      <c r="AG353" s="28">
        <v>-555</v>
      </c>
      <c r="AH353" s="20"/>
      <c r="AI353" s="32"/>
      <c r="AL353" s="33"/>
      <c r="AQ353" s="30"/>
      <c r="AR353" s="30"/>
      <c r="AS353" s="30"/>
    </row>
    <row r="354" spans="1:45" x14ac:dyDescent="0.25">
      <c r="A354" s="18">
        <v>351</v>
      </c>
      <c r="B354" s="20" t="s">
        <v>894</v>
      </c>
      <c r="C354" s="20" t="s">
        <v>895</v>
      </c>
      <c r="D354" s="20" t="s">
        <v>875</v>
      </c>
      <c r="E354" s="20" t="s">
        <v>896</v>
      </c>
      <c r="F354" s="20" t="s">
        <v>831</v>
      </c>
      <c r="G354" s="18" t="s">
        <v>35</v>
      </c>
      <c r="H354" s="34" t="s">
        <v>2669</v>
      </c>
      <c r="I354" s="34" t="s">
        <v>887</v>
      </c>
      <c r="J354" s="20" t="s">
        <v>878</v>
      </c>
      <c r="K354" s="21">
        <v>576363.98620799906</v>
      </c>
      <c r="L354" s="21">
        <v>281995.46140799898</v>
      </c>
      <c r="M354" s="22">
        <v>299</v>
      </c>
      <c r="N354" s="22">
        <v>403</v>
      </c>
      <c r="O354" s="23">
        <v>1</v>
      </c>
      <c r="P354" s="23">
        <v>-555</v>
      </c>
      <c r="Q354" s="24">
        <v>845.00639999999999</v>
      </c>
      <c r="R354" s="25">
        <v>844.65449999999998</v>
      </c>
      <c r="S354" s="25">
        <v>0.35192000000000001</v>
      </c>
      <c r="T354" s="26">
        <v>15</v>
      </c>
      <c r="U354" s="18" t="s">
        <v>35</v>
      </c>
      <c r="V354" s="18" t="s">
        <v>35</v>
      </c>
      <c r="W354" s="18" t="s">
        <v>35</v>
      </c>
      <c r="X354" s="26">
        <v>5429485</v>
      </c>
      <c r="Y354" s="18" t="s">
        <v>35</v>
      </c>
      <c r="Z354" s="27" t="s">
        <v>93</v>
      </c>
      <c r="AA354" s="28" t="s">
        <v>94</v>
      </c>
      <c r="AB354" s="28">
        <v>-555</v>
      </c>
      <c r="AC354" s="28">
        <v>-555</v>
      </c>
      <c r="AD354" s="28">
        <v>-555</v>
      </c>
      <c r="AE354" s="28">
        <v>-555</v>
      </c>
      <c r="AF354" s="28">
        <v>-555</v>
      </c>
      <c r="AG354" s="28">
        <v>-555</v>
      </c>
      <c r="AH354" s="20"/>
      <c r="AI354" s="32"/>
      <c r="AL354" s="33"/>
      <c r="AQ354" s="30"/>
      <c r="AR354" s="30"/>
      <c r="AS354" s="30"/>
    </row>
    <row r="355" spans="1:45" x14ac:dyDescent="0.25">
      <c r="A355" s="18">
        <v>352</v>
      </c>
      <c r="B355" s="20" t="s">
        <v>897</v>
      </c>
      <c r="C355" s="20" t="s">
        <v>898</v>
      </c>
      <c r="D355" s="20" t="s">
        <v>875</v>
      </c>
      <c r="E355" s="20" t="s">
        <v>899</v>
      </c>
      <c r="F355" s="20" t="s">
        <v>831</v>
      </c>
      <c r="G355" s="18" t="s">
        <v>35</v>
      </c>
      <c r="H355" s="34" t="s">
        <v>1247</v>
      </c>
      <c r="I355" s="34" t="s">
        <v>887</v>
      </c>
      <c r="J355" s="20" t="s">
        <v>878</v>
      </c>
      <c r="K355" s="21">
        <v>567981.95877599902</v>
      </c>
      <c r="L355" s="21">
        <v>287267.108471999</v>
      </c>
      <c r="M355" s="22">
        <v>251</v>
      </c>
      <c r="N355" s="22">
        <v>326</v>
      </c>
      <c r="O355" s="23">
        <v>1</v>
      </c>
      <c r="P355" s="23">
        <v>-555</v>
      </c>
      <c r="Q355" s="24">
        <v>848</v>
      </c>
      <c r="R355" s="25">
        <v>848.44899999999996</v>
      </c>
      <c r="S355" s="25">
        <v>-0.44903599999999999</v>
      </c>
      <c r="T355" s="26">
        <v>15</v>
      </c>
      <c r="U355" s="18" t="s">
        <v>35</v>
      </c>
      <c r="V355" s="18" t="s">
        <v>35</v>
      </c>
      <c r="W355" s="18" t="s">
        <v>35</v>
      </c>
      <c r="X355" s="26">
        <v>5429118</v>
      </c>
      <c r="Y355" s="18" t="s">
        <v>35</v>
      </c>
      <c r="Z355" s="27" t="s">
        <v>93</v>
      </c>
      <c r="AA355" s="28" t="s">
        <v>94</v>
      </c>
      <c r="AB355" s="28">
        <v>-555</v>
      </c>
      <c r="AC355" s="28">
        <v>-555</v>
      </c>
      <c r="AD355" s="28">
        <v>-555</v>
      </c>
      <c r="AE355" s="28">
        <v>-555</v>
      </c>
      <c r="AF355" s="28">
        <v>-555</v>
      </c>
      <c r="AG355" s="28">
        <v>-555</v>
      </c>
      <c r="AH355" s="20"/>
      <c r="AI355" s="32"/>
      <c r="AL355" s="33"/>
      <c r="AQ355" s="30"/>
      <c r="AR355" s="30"/>
      <c r="AS355" s="30"/>
    </row>
    <row r="356" spans="1:45" x14ac:dyDescent="0.25">
      <c r="A356" s="18">
        <v>353</v>
      </c>
      <c r="B356" s="20" t="s">
        <v>900</v>
      </c>
      <c r="C356" s="20" t="s">
        <v>901</v>
      </c>
      <c r="D356" s="20" t="s">
        <v>875</v>
      </c>
      <c r="E356" s="20" t="s">
        <v>902</v>
      </c>
      <c r="F356" s="20" t="s">
        <v>831</v>
      </c>
      <c r="G356" s="18" t="s">
        <v>35</v>
      </c>
      <c r="H356" s="34" t="s">
        <v>1247</v>
      </c>
      <c r="I356" s="34" t="s">
        <v>887</v>
      </c>
      <c r="J356" s="20" t="s">
        <v>878</v>
      </c>
      <c r="K356" s="21">
        <v>572012.24078400002</v>
      </c>
      <c r="L356" s="21">
        <v>290945.215415999</v>
      </c>
      <c r="M356" s="22">
        <v>217</v>
      </c>
      <c r="N356" s="22">
        <v>363</v>
      </c>
      <c r="O356" s="23">
        <v>1</v>
      </c>
      <c r="P356" s="23">
        <v>-555</v>
      </c>
      <c r="Q356" s="24">
        <v>850.53840000000002</v>
      </c>
      <c r="R356" s="25">
        <v>845.1345</v>
      </c>
      <c r="S356" s="25">
        <v>5.4038659999999998</v>
      </c>
      <c r="T356" s="26">
        <v>15</v>
      </c>
      <c r="U356" s="18" t="s">
        <v>35</v>
      </c>
      <c r="V356" s="18" t="s">
        <v>35</v>
      </c>
      <c r="W356" s="18" t="s">
        <v>35</v>
      </c>
      <c r="X356" s="26">
        <v>5428500</v>
      </c>
      <c r="Y356" s="18" t="s">
        <v>35</v>
      </c>
      <c r="Z356" s="27" t="s">
        <v>93</v>
      </c>
      <c r="AA356" s="28" t="s">
        <v>94</v>
      </c>
      <c r="AB356" s="28">
        <v>-555</v>
      </c>
      <c r="AC356" s="28">
        <v>-555</v>
      </c>
      <c r="AD356" s="28">
        <v>-555</v>
      </c>
      <c r="AE356" s="28">
        <v>-555</v>
      </c>
      <c r="AF356" s="28">
        <v>-555</v>
      </c>
      <c r="AG356" s="28">
        <v>-555</v>
      </c>
      <c r="AH356" s="20"/>
      <c r="AI356" s="32"/>
      <c r="AL356" s="33"/>
      <c r="AQ356" s="30"/>
      <c r="AR356" s="30"/>
      <c r="AS356" s="30"/>
    </row>
    <row r="357" spans="1:45" x14ac:dyDescent="0.25">
      <c r="A357" s="18">
        <v>354</v>
      </c>
      <c r="B357" s="20" t="s">
        <v>903</v>
      </c>
      <c r="C357" s="20" t="s">
        <v>904</v>
      </c>
      <c r="D357" s="20" t="s">
        <v>875</v>
      </c>
      <c r="E357" s="20" t="s">
        <v>905</v>
      </c>
      <c r="F357" s="20" t="s">
        <v>831</v>
      </c>
      <c r="G357" s="18" t="s">
        <v>35</v>
      </c>
      <c r="H357" s="34" t="s">
        <v>1247</v>
      </c>
      <c r="I357" s="34" t="s">
        <v>887</v>
      </c>
      <c r="J357" s="20" t="s">
        <v>878</v>
      </c>
      <c r="K357" s="21">
        <v>583627.23304800002</v>
      </c>
      <c r="L357" s="21">
        <v>272195.12337599898</v>
      </c>
      <c r="M357" s="22">
        <v>388</v>
      </c>
      <c r="N357" s="22">
        <v>469</v>
      </c>
      <c r="O357" s="23">
        <v>1</v>
      </c>
      <c r="P357" s="23">
        <v>-555</v>
      </c>
      <c r="Q357" s="24">
        <v>839.18539999999996</v>
      </c>
      <c r="R357" s="25">
        <v>842.36239999999998</v>
      </c>
      <c r="S357" s="25">
        <v>-3.177009</v>
      </c>
      <c r="T357" s="26">
        <v>15</v>
      </c>
      <c r="U357" s="18" t="s">
        <v>35</v>
      </c>
      <c r="V357" s="18" t="s">
        <v>35</v>
      </c>
      <c r="W357" s="18" t="s">
        <v>35</v>
      </c>
      <c r="X357" s="26">
        <v>5435929</v>
      </c>
      <c r="Y357" s="18" t="s">
        <v>35</v>
      </c>
      <c r="Z357" s="27" t="s">
        <v>93</v>
      </c>
      <c r="AA357" s="28" t="s">
        <v>94</v>
      </c>
      <c r="AB357" s="28">
        <v>-555</v>
      </c>
      <c r="AC357" s="28">
        <v>-555</v>
      </c>
      <c r="AD357" s="28">
        <v>-555</v>
      </c>
      <c r="AE357" s="28">
        <v>-555</v>
      </c>
      <c r="AF357" s="28">
        <v>-555</v>
      </c>
      <c r="AG357" s="28">
        <v>-555</v>
      </c>
      <c r="AH357" s="20"/>
      <c r="AI357" s="32"/>
      <c r="AL357" s="33"/>
      <c r="AQ357" s="30"/>
      <c r="AR357" s="30"/>
      <c r="AS357" s="30"/>
    </row>
    <row r="358" spans="1:45" x14ac:dyDescent="0.25">
      <c r="A358" s="18">
        <v>355</v>
      </c>
      <c r="B358" s="20" t="s">
        <v>906</v>
      </c>
      <c r="C358" s="20" t="s">
        <v>907</v>
      </c>
      <c r="D358" s="20" t="s">
        <v>875</v>
      </c>
      <c r="E358" s="20" t="s">
        <v>908</v>
      </c>
      <c r="F358" s="20" t="s">
        <v>831</v>
      </c>
      <c r="G358" s="18" t="s">
        <v>35</v>
      </c>
      <c r="H358" s="34" t="s">
        <v>1247</v>
      </c>
      <c r="I358" s="34" t="s">
        <v>887</v>
      </c>
      <c r="J358" s="20" t="s">
        <v>878</v>
      </c>
      <c r="K358" s="21">
        <v>576623.212512</v>
      </c>
      <c r="L358" s="21">
        <v>282013.68540000002</v>
      </c>
      <c r="M358" s="22">
        <v>299</v>
      </c>
      <c r="N358" s="22">
        <v>405</v>
      </c>
      <c r="O358" s="23">
        <v>1</v>
      </c>
      <c r="P358" s="23">
        <v>-555</v>
      </c>
      <c r="Q358" s="24">
        <v>844.89859999999999</v>
      </c>
      <c r="R358" s="25">
        <v>847.09839999999997</v>
      </c>
      <c r="S358" s="25">
        <v>-2.1998150000000001</v>
      </c>
      <c r="T358" s="26">
        <v>15</v>
      </c>
      <c r="U358" s="18" t="s">
        <v>35</v>
      </c>
      <c r="V358" s="18" t="s">
        <v>35</v>
      </c>
      <c r="W358" s="18" t="s">
        <v>35</v>
      </c>
      <c r="X358" s="26">
        <v>5429500</v>
      </c>
      <c r="Y358" s="18" t="s">
        <v>35</v>
      </c>
      <c r="Z358" s="27" t="s">
        <v>93</v>
      </c>
      <c r="AA358" s="28" t="s">
        <v>94</v>
      </c>
      <c r="AB358" s="28">
        <v>-555</v>
      </c>
      <c r="AC358" s="28">
        <v>-555</v>
      </c>
      <c r="AD358" s="28">
        <v>-555</v>
      </c>
      <c r="AE358" s="28">
        <v>-555</v>
      </c>
      <c r="AF358" s="28">
        <v>-555</v>
      </c>
      <c r="AG358" s="28">
        <v>-555</v>
      </c>
      <c r="AH358" s="20"/>
      <c r="AI358" s="32"/>
      <c r="AL358" s="33"/>
      <c r="AQ358" s="30"/>
      <c r="AR358" s="30"/>
      <c r="AS358" s="30"/>
    </row>
    <row r="359" spans="1:45" x14ac:dyDescent="0.25">
      <c r="A359" s="18">
        <v>356</v>
      </c>
      <c r="B359" s="20" t="s">
        <v>909</v>
      </c>
      <c r="C359" s="20">
        <v>474</v>
      </c>
      <c r="D359" s="20" t="s">
        <v>910</v>
      </c>
      <c r="E359" s="20" t="s">
        <v>757</v>
      </c>
      <c r="F359" s="20" t="s">
        <v>43</v>
      </c>
      <c r="G359" s="18" t="s">
        <v>35</v>
      </c>
      <c r="H359" s="20" t="s">
        <v>44</v>
      </c>
      <c r="I359" s="20" t="s">
        <v>103</v>
      </c>
      <c r="J359" s="20" t="s">
        <v>911</v>
      </c>
      <c r="K359" s="21">
        <v>530427.17891999905</v>
      </c>
      <c r="L359" s="21">
        <v>267205.285248</v>
      </c>
      <c r="M359" s="22">
        <v>434</v>
      </c>
      <c r="N359" s="22">
        <v>4</v>
      </c>
      <c r="O359" s="23">
        <v>3</v>
      </c>
      <c r="P359" s="23">
        <v>5</v>
      </c>
      <c r="Q359" s="24">
        <v>-29</v>
      </c>
      <c r="R359" s="25">
        <v>-8.2826149999999998</v>
      </c>
      <c r="S359" s="25">
        <v>-20.717390000000002</v>
      </c>
      <c r="T359" s="26">
        <v>0</v>
      </c>
      <c r="U359" s="18" t="s">
        <v>35</v>
      </c>
      <c r="V359" s="18" t="s">
        <v>35</v>
      </c>
      <c r="W359" s="18" t="s">
        <v>35</v>
      </c>
      <c r="X359" s="18" t="s">
        <v>35</v>
      </c>
      <c r="Y359" s="23">
        <v>25000512</v>
      </c>
      <c r="Z359" s="27">
        <v>39604</v>
      </c>
      <c r="AA359" s="28" t="s">
        <v>47</v>
      </c>
      <c r="AB359" s="23">
        <v>850</v>
      </c>
      <c r="AC359" s="23">
        <v>-555</v>
      </c>
      <c r="AD359" s="23">
        <v>-555</v>
      </c>
      <c r="AE359" s="23">
        <v>-555</v>
      </c>
      <c r="AF359" s="23">
        <v>-555</v>
      </c>
      <c r="AG359" s="23">
        <v>-555</v>
      </c>
      <c r="AH359" s="20"/>
      <c r="AI359" s="32"/>
      <c r="AQ359" s="30"/>
      <c r="AR359" s="30"/>
      <c r="AS359" s="30"/>
    </row>
    <row r="360" spans="1:45" x14ac:dyDescent="0.25">
      <c r="A360" s="18">
        <v>357</v>
      </c>
      <c r="B360" s="20" t="s">
        <v>912</v>
      </c>
      <c r="C360" s="20">
        <v>227</v>
      </c>
      <c r="D360" s="20" t="s">
        <v>81</v>
      </c>
      <c r="E360" s="20" t="s">
        <v>343</v>
      </c>
      <c r="F360" s="20" t="s">
        <v>295</v>
      </c>
      <c r="G360" s="20" t="s">
        <v>296</v>
      </c>
      <c r="H360" s="20" t="s">
        <v>44</v>
      </c>
      <c r="I360" s="20" t="s">
        <v>45</v>
      </c>
      <c r="J360" s="20" t="s">
        <v>911</v>
      </c>
      <c r="K360" s="21">
        <v>570015.63924000005</v>
      </c>
      <c r="L360" s="21">
        <v>286672.17239999899</v>
      </c>
      <c r="M360" s="22">
        <v>256</v>
      </c>
      <c r="N360" s="22">
        <v>345</v>
      </c>
      <c r="O360" s="23">
        <v>2</v>
      </c>
      <c r="P360" s="23">
        <v>8</v>
      </c>
      <c r="Q360" s="24">
        <v>-5.16</v>
      </c>
      <c r="R360" s="25">
        <v>-1.7979999999999999E-3</v>
      </c>
      <c r="S360" s="25">
        <v>-5.1582020000000002</v>
      </c>
      <c r="T360" s="26">
        <v>0</v>
      </c>
      <c r="U360" s="23" t="s">
        <v>913</v>
      </c>
      <c r="V360" s="18" t="s">
        <v>35</v>
      </c>
      <c r="W360" s="18" t="s">
        <v>35</v>
      </c>
      <c r="X360" s="18" t="s">
        <v>35</v>
      </c>
      <c r="Y360" s="18" t="s">
        <v>35</v>
      </c>
      <c r="Z360" s="27">
        <v>40179</v>
      </c>
      <c r="AA360" s="28" t="s">
        <v>47</v>
      </c>
      <c r="AB360" s="23">
        <v>855.27</v>
      </c>
      <c r="AC360" s="23">
        <v>-555</v>
      </c>
      <c r="AD360" s="23">
        <v>-555</v>
      </c>
      <c r="AE360" s="23">
        <v>-555</v>
      </c>
      <c r="AF360" s="23">
        <v>-555</v>
      </c>
      <c r="AG360" s="23">
        <v>-555</v>
      </c>
      <c r="AH360" s="20"/>
      <c r="AI360" s="32"/>
      <c r="AQ360" s="30"/>
      <c r="AR360" s="30"/>
      <c r="AS360" s="30"/>
    </row>
    <row r="361" spans="1:45" x14ac:dyDescent="0.25">
      <c r="A361" s="18">
        <v>358</v>
      </c>
      <c r="B361" s="20" t="s">
        <v>914</v>
      </c>
      <c r="C361" s="20">
        <v>194</v>
      </c>
      <c r="D361" s="20" t="s">
        <v>915</v>
      </c>
      <c r="E361" s="20" t="s">
        <v>263</v>
      </c>
      <c r="F361" s="20" t="s">
        <v>264</v>
      </c>
      <c r="G361" s="20" t="s">
        <v>265</v>
      </c>
      <c r="H361" s="20" t="s">
        <v>44</v>
      </c>
      <c r="I361" s="20" t="s">
        <v>45</v>
      </c>
      <c r="J361" s="20" t="s">
        <v>911</v>
      </c>
      <c r="K361" s="21">
        <v>578054.99527199904</v>
      </c>
      <c r="L361" s="21">
        <v>288440.28671999899</v>
      </c>
      <c r="M361" s="22">
        <v>240</v>
      </c>
      <c r="N361" s="22">
        <v>418</v>
      </c>
      <c r="O361" s="23">
        <v>8</v>
      </c>
      <c r="P361" s="23">
        <v>9</v>
      </c>
      <c r="Q361" s="24">
        <v>-4.1900000000000004</v>
      </c>
      <c r="R361" s="25">
        <v>6.1149000000000002E-2</v>
      </c>
      <c r="S361" s="25">
        <v>-4.2511489999999998</v>
      </c>
      <c r="T361" s="26">
        <v>27</v>
      </c>
      <c r="U361" s="23" t="s">
        <v>916</v>
      </c>
      <c r="V361" s="18" t="s">
        <v>35</v>
      </c>
      <c r="W361" s="18" t="s">
        <v>35</v>
      </c>
      <c r="X361" s="18" t="s">
        <v>35</v>
      </c>
      <c r="Y361" s="18" t="s">
        <v>35</v>
      </c>
      <c r="Z361" s="27" t="s">
        <v>279</v>
      </c>
      <c r="AA361" s="28" t="s">
        <v>94</v>
      </c>
      <c r="AB361" s="23">
        <v>871.8</v>
      </c>
      <c r="AC361" s="23">
        <v>-555</v>
      </c>
      <c r="AD361" s="23">
        <v>-555</v>
      </c>
      <c r="AE361" s="23">
        <v>-555</v>
      </c>
      <c r="AF361" s="23">
        <v>-555</v>
      </c>
      <c r="AG361" s="23">
        <v>-555</v>
      </c>
      <c r="AH361" s="20"/>
      <c r="AI361" s="32"/>
      <c r="AQ361" s="30"/>
      <c r="AR361" s="30"/>
      <c r="AS361" s="30"/>
    </row>
    <row r="362" spans="1:45" x14ac:dyDescent="0.25">
      <c r="A362" s="18">
        <v>359</v>
      </c>
      <c r="B362" s="20" t="s">
        <v>917</v>
      </c>
      <c r="C362" s="20">
        <v>168</v>
      </c>
      <c r="D362" s="20" t="s">
        <v>915</v>
      </c>
      <c r="E362" s="20" t="s">
        <v>248</v>
      </c>
      <c r="F362" s="20" t="s">
        <v>238</v>
      </c>
      <c r="G362" s="20" t="s">
        <v>68</v>
      </c>
      <c r="H362" s="20" t="s">
        <v>44</v>
      </c>
      <c r="I362" s="20" t="s">
        <v>239</v>
      </c>
      <c r="J362" s="20" t="s">
        <v>911</v>
      </c>
      <c r="K362" s="21">
        <v>586917.17414400005</v>
      </c>
      <c r="L362" s="21">
        <v>289553.577863999</v>
      </c>
      <c r="M362" s="22">
        <v>230</v>
      </c>
      <c r="N362" s="22">
        <v>499</v>
      </c>
      <c r="O362" s="23">
        <v>5</v>
      </c>
      <c r="P362" s="23">
        <v>6</v>
      </c>
      <c r="Q362" s="24">
        <v>-2.5</v>
      </c>
      <c r="R362" s="25">
        <v>-1.3883E-2</v>
      </c>
      <c r="S362" s="25">
        <v>-2.4861170000000001</v>
      </c>
      <c r="T362" s="26">
        <v>27</v>
      </c>
      <c r="U362" s="23" t="s">
        <v>249</v>
      </c>
      <c r="V362" s="18" t="s">
        <v>35</v>
      </c>
      <c r="W362" s="18" t="s">
        <v>35</v>
      </c>
      <c r="X362" s="18" t="s">
        <v>35</v>
      </c>
      <c r="Y362" s="18" t="s">
        <v>35</v>
      </c>
      <c r="Z362" s="27">
        <v>39762</v>
      </c>
      <c r="AA362" s="28" t="s">
        <v>47</v>
      </c>
      <c r="AB362" s="23">
        <v>864</v>
      </c>
      <c r="AC362" s="28">
        <v>-555</v>
      </c>
      <c r="AD362" s="28">
        <v>-555</v>
      </c>
      <c r="AE362" s="28">
        <v>-555</v>
      </c>
      <c r="AF362" s="28">
        <v>-555</v>
      </c>
      <c r="AG362" s="28">
        <v>-555</v>
      </c>
      <c r="AH362" s="20" t="s">
        <v>250</v>
      </c>
      <c r="AI362" s="32"/>
      <c r="AQ362" s="30"/>
      <c r="AR362" s="30"/>
      <c r="AS362" s="30"/>
    </row>
    <row r="363" spans="1:45" x14ac:dyDescent="0.25">
      <c r="A363" s="18">
        <v>360</v>
      </c>
      <c r="B363" s="20" t="s">
        <v>918</v>
      </c>
      <c r="C363" s="20">
        <v>157</v>
      </c>
      <c r="D363" s="20" t="s">
        <v>915</v>
      </c>
      <c r="E363" s="20" t="s">
        <v>237</v>
      </c>
      <c r="F363" s="20" t="s">
        <v>238</v>
      </c>
      <c r="G363" s="20" t="s">
        <v>68</v>
      </c>
      <c r="H363" s="20" t="s">
        <v>44</v>
      </c>
      <c r="I363" s="20" t="s">
        <v>239</v>
      </c>
      <c r="J363" s="20" t="s">
        <v>911</v>
      </c>
      <c r="K363" s="21">
        <v>586014.173664</v>
      </c>
      <c r="L363" s="21">
        <v>289724.57980800001</v>
      </c>
      <c r="M363" s="22">
        <v>228</v>
      </c>
      <c r="N363" s="22">
        <v>491</v>
      </c>
      <c r="O363" s="23">
        <v>5</v>
      </c>
      <c r="P363" s="23">
        <v>6</v>
      </c>
      <c r="Q363" s="24">
        <v>-2.2000000000000002</v>
      </c>
      <c r="R363" s="25">
        <v>-1.4626999999999999E-2</v>
      </c>
      <c r="S363" s="25">
        <v>-2.1853729999999998</v>
      </c>
      <c r="T363" s="26">
        <v>27</v>
      </c>
      <c r="U363" s="23" t="s">
        <v>240</v>
      </c>
      <c r="V363" s="18" t="s">
        <v>35</v>
      </c>
      <c r="W363" s="18" t="s">
        <v>35</v>
      </c>
      <c r="X363" s="18" t="s">
        <v>35</v>
      </c>
      <c r="Y363" s="18" t="s">
        <v>35</v>
      </c>
      <c r="Z363" s="27">
        <v>39762</v>
      </c>
      <c r="AA363" s="28" t="s">
        <v>47</v>
      </c>
      <c r="AB363" s="23">
        <v>868.7</v>
      </c>
      <c r="AC363" s="28">
        <v>-555</v>
      </c>
      <c r="AD363" s="28">
        <v>-555</v>
      </c>
      <c r="AE363" s="28">
        <v>-555</v>
      </c>
      <c r="AF363" s="28">
        <v>-555</v>
      </c>
      <c r="AG363" s="28">
        <v>-555</v>
      </c>
      <c r="AH363" s="20" t="s">
        <v>241</v>
      </c>
      <c r="AI363" s="32"/>
      <c r="AQ363" s="30"/>
      <c r="AR363" s="30"/>
      <c r="AS363" s="30"/>
    </row>
    <row r="364" spans="1:45" x14ac:dyDescent="0.25">
      <c r="A364" s="18">
        <v>361</v>
      </c>
      <c r="B364" s="20" t="s">
        <v>919</v>
      </c>
      <c r="C364" s="20">
        <v>475</v>
      </c>
      <c r="D364" s="20" t="s">
        <v>910</v>
      </c>
      <c r="E364" s="20" t="s">
        <v>757</v>
      </c>
      <c r="F364" s="20" t="s">
        <v>43</v>
      </c>
      <c r="G364" s="18" t="s">
        <v>35</v>
      </c>
      <c r="H364" s="20" t="s">
        <v>44</v>
      </c>
      <c r="I364" s="20" t="s">
        <v>103</v>
      </c>
      <c r="J364" s="20" t="s">
        <v>911</v>
      </c>
      <c r="K364" s="21">
        <v>530427.17891999905</v>
      </c>
      <c r="L364" s="21">
        <v>267205.285248</v>
      </c>
      <c r="M364" s="22">
        <v>434</v>
      </c>
      <c r="N364" s="22">
        <v>4</v>
      </c>
      <c r="O364" s="23">
        <v>5</v>
      </c>
      <c r="P364" s="23">
        <v>6</v>
      </c>
      <c r="Q364" s="24">
        <v>-2</v>
      </c>
      <c r="R364" s="25">
        <v>-0.76164299999999996</v>
      </c>
      <c r="S364" s="25">
        <v>-1.2383569999999999</v>
      </c>
      <c r="T364" s="26">
        <v>0</v>
      </c>
      <c r="U364" s="18" t="s">
        <v>35</v>
      </c>
      <c r="V364" s="18" t="s">
        <v>35</v>
      </c>
      <c r="W364" s="18" t="s">
        <v>35</v>
      </c>
      <c r="X364" s="18" t="s">
        <v>35</v>
      </c>
      <c r="Y364" s="23">
        <v>25000512</v>
      </c>
      <c r="Z364" s="27">
        <v>39604</v>
      </c>
      <c r="AA364" s="28" t="s">
        <v>47</v>
      </c>
      <c r="AB364" s="23">
        <v>850</v>
      </c>
      <c r="AC364" s="23">
        <v>-555</v>
      </c>
      <c r="AD364" s="23">
        <v>-555</v>
      </c>
      <c r="AE364" s="23">
        <v>-555</v>
      </c>
      <c r="AF364" s="23">
        <v>-555</v>
      </c>
      <c r="AG364" s="23">
        <v>-555</v>
      </c>
      <c r="AH364" s="20"/>
      <c r="AI364" s="32"/>
      <c r="AQ364" s="30"/>
      <c r="AR364" s="30"/>
      <c r="AS364" s="30"/>
    </row>
    <row r="365" spans="1:45" x14ac:dyDescent="0.25">
      <c r="A365" s="18">
        <v>362</v>
      </c>
      <c r="B365" s="20" t="s">
        <v>920</v>
      </c>
      <c r="C365" s="20">
        <v>476</v>
      </c>
      <c r="D365" s="20" t="s">
        <v>910</v>
      </c>
      <c r="E365" s="20" t="s">
        <v>757</v>
      </c>
      <c r="F365" s="20" t="s">
        <v>43</v>
      </c>
      <c r="G365" s="18" t="s">
        <v>35</v>
      </c>
      <c r="H365" s="20" t="s">
        <v>44</v>
      </c>
      <c r="I365" s="20" t="s">
        <v>103</v>
      </c>
      <c r="J365" s="20" t="s">
        <v>911</v>
      </c>
      <c r="K365" s="21">
        <v>530427.17891999905</v>
      </c>
      <c r="L365" s="21">
        <v>267205.285248</v>
      </c>
      <c r="M365" s="22">
        <v>434</v>
      </c>
      <c r="N365" s="22">
        <v>4</v>
      </c>
      <c r="O365" s="23">
        <v>6</v>
      </c>
      <c r="P365" s="23">
        <v>9</v>
      </c>
      <c r="Q365" s="24">
        <v>-1</v>
      </c>
      <c r="R365" s="25">
        <v>-6.7773E-2</v>
      </c>
      <c r="S365" s="25">
        <v>-0.93222700000000003</v>
      </c>
      <c r="T365" s="26">
        <v>0</v>
      </c>
      <c r="U365" s="18" t="s">
        <v>35</v>
      </c>
      <c r="V365" s="18" t="s">
        <v>35</v>
      </c>
      <c r="W365" s="18" t="s">
        <v>35</v>
      </c>
      <c r="X365" s="18" t="s">
        <v>35</v>
      </c>
      <c r="Y365" s="23">
        <v>25000512</v>
      </c>
      <c r="Z365" s="27">
        <v>39604</v>
      </c>
      <c r="AA365" s="28" t="s">
        <v>47</v>
      </c>
      <c r="AB365" s="23">
        <v>850</v>
      </c>
      <c r="AC365" s="23">
        <v>-555</v>
      </c>
      <c r="AD365" s="23">
        <v>-555</v>
      </c>
      <c r="AE365" s="23">
        <v>-555</v>
      </c>
      <c r="AF365" s="23">
        <v>-555</v>
      </c>
      <c r="AG365" s="23">
        <v>-555</v>
      </c>
      <c r="AH365" s="20"/>
      <c r="AI365" s="32"/>
      <c r="AQ365" s="30"/>
      <c r="AR365" s="30"/>
      <c r="AS365" s="30"/>
    </row>
    <row r="366" spans="1:45" x14ac:dyDescent="0.25">
      <c r="A366" s="18">
        <v>363</v>
      </c>
      <c r="B366" s="20" t="s">
        <v>921</v>
      </c>
      <c r="C366" s="20">
        <v>166</v>
      </c>
      <c r="D366" s="20" t="s">
        <v>915</v>
      </c>
      <c r="E366" s="20" t="s">
        <v>248</v>
      </c>
      <c r="F366" s="20" t="s">
        <v>238</v>
      </c>
      <c r="G366" s="20" t="s">
        <v>68</v>
      </c>
      <c r="H366" s="20" t="s">
        <v>44</v>
      </c>
      <c r="I366" s="20" t="s">
        <v>239</v>
      </c>
      <c r="J366" s="20" t="s">
        <v>911</v>
      </c>
      <c r="K366" s="21">
        <v>586917.17414400005</v>
      </c>
      <c r="L366" s="21">
        <v>289553.577863999</v>
      </c>
      <c r="M366" s="22">
        <v>230</v>
      </c>
      <c r="N366" s="22">
        <v>499</v>
      </c>
      <c r="O366" s="23">
        <v>3</v>
      </c>
      <c r="P366" s="23">
        <v>4</v>
      </c>
      <c r="Q366" s="24">
        <v>-0.7</v>
      </c>
      <c r="R366" s="25">
        <v>0</v>
      </c>
      <c r="S366" s="25">
        <v>-0.7</v>
      </c>
      <c r="T366" s="26">
        <v>27</v>
      </c>
      <c r="U366" s="23" t="s">
        <v>249</v>
      </c>
      <c r="V366" s="18" t="s">
        <v>35</v>
      </c>
      <c r="W366" s="18" t="s">
        <v>35</v>
      </c>
      <c r="X366" s="18" t="s">
        <v>35</v>
      </c>
      <c r="Y366" s="18" t="s">
        <v>35</v>
      </c>
      <c r="Z366" s="27">
        <v>39762</v>
      </c>
      <c r="AA366" s="28" t="s">
        <v>47</v>
      </c>
      <c r="AB366" s="23">
        <v>864</v>
      </c>
      <c r="AC366" s="28">
        <v>-555</v>
      </c>
      <c r="AD366" s="28">
        <v>-555</v>
      </c>
      <c r="AE366" s="28">
        <v>-555</v>
      </c>
      <c r="AF366" s="28">
        <v>-555</v>
      </c>
      <c r="AG366" s="28">
        <v>-555</v>
      </c>
      <c r="AH366" s="20" t="s">
        <v>250</v>
      </c>
      <c r="AI366" s="32"/>
      <c r="AQ366" s="30"/>
      <c r="AR366" s="30"/>
      <c r="AS366" s="30"/>
    </row>
    <row r="367" spans="1:45" x14ac:dyDescent="0.25">
      <c r="A367" s="18">
        <v>364</v>
      </c>
      <c r="B367" s="20" t="s">
        <v>922</v>
      </c>
      <c r="C367" s="20">
        <v>276</v>
      </c>
      <c r="D367" s="20" t="s">
        <v>81</v>
      </c>
      <c r="E367" s="20" t="s">
        <v>451</v>
      </c>
      <c r="F367" s="20" t="s">
        <v>448</v>
      </c>
      <c r="G367" s="18" t="s">
        <v>35</v>
      </c>
      <c r="H367" s="20" t="s">
        <v>44</v>
      </c>
      <c r="I367" s="20" t="s">
        <v>449</v>
      </c>
      <c r="J367" s="20" t="s">
        <v>911</v>
      </c>
      <c r="K367" s="21">
        <v>567201.13432800001</v>
      </c>
      <c r="L367" s="21">
        <v>282700.56439199898</v>
      </c>
      <c r="M367" s="22">
        <v>292</v>
      </c>
      <c r="N367" s="22">
        <v>319</v>
      </c>
      <c r="O367" s="23">
        <v>2</v>
      </c>
      <c r="P367" s="23">
        <v>6</v>
      </c>
      <c r="Q367" s="24">
        <v>-0.5</v>
      </c>
      <c r="R367" s="25">
        <v>2.0862319999999999</v>
      </c>
      <c r="S367" s="25">
        <v>-2.5862319999999999</v>
      </c>
      <c r="T367" s="26">
        <v>0</v>
      </c>
      <c r="U367" s="18" t="s">
        <v>35</v>
      </c>
      <c r="V367" s="18" t="s">
        <v>35</v>
      </c>
      <c r="W367" s="23">
        <v>313000518</v>
      </c>
      <c r="X367" s="18" t="s">
        <v>35</v>
      </c>
      <c r="Y367" s="18" t="s">
        <v>35</v>
      </c>
      <c r="Z367" s="27">
        <v>36647</v>
      </c>
      <c r="AA367" s="27" t="s">
        <v>47</v>
      </c>
      <c r="AB367" s="24">
        <v>875.26031399999999</v>
      </c>
      <c r="AC367" s="23">
        <v>-555</v>
      </c>
      <c r="AD367" s="23">
        <v>-555</v>
      </c>
      <c r="AE367" s="23">
        <v>-555</v>
      </c>
      <c r="AF367" s="23">
        <v>-555</v>
      </c>
      <c r="AG367" s="23">
        <v>-555</v>
      </c>
      <c r="AH367" s="20"/>
      <c r="AI367" s="32"/>
      <c r="AQ367" s="30"/>
      <c r="AR367" s="30"/>
      <c r="AS367" s="30"/>
    </row>
    <row r="368" spans="1:45" x14ac:dyDescent="0.25">
      <c r="A368" s="18">
        <v>365</v>
      </c>
      <c r="B368" s="20" t="s">
        <v>923</v>
      </c>
      <c r="C368" s="20">
        <v>169</v>
      </c>
      <c r="D368" s="20" t="s">
        <v>915</v>
      </c>
      <c r="E368" s="20" t="s">
        <v>248</v>
      </c>
      <c r="F368" s="20" t="s">
        <v>238</v>
      </c>
      <c r="G368" s="20" t="s">
        <v>68</v>
      </c>
      <c r="H368" s="20" t="s">
        <v>44</v>
      </c>
      <c r="I368" s="20" t="s">
        <v>239</v>
      </c>
      <c r="J368" s="20" t="s">
        <v>911</v>
      </c>
      <c r="K368" s="21">
        <v>586917.17414400005</v>
      </c>
      <c r="L368" s="21">
        <v>289553.577863999</v>
      </c>
      <c r="M368" s="22">
        <v>230</v>
      </c>
      <c r="N368" s="22">
        <v>499</v>
      </c>
      <c r="O368" s="23">
        <v>6</v>
      </c>
      <c r="P368" s="23">
        <v>8</v>
      </c>
      <c r="Q368" s="24">
        <v>-0.2</v>
      </c>
      <c r="R368" s="25">
        <v>-9.0313000000000004E-2</v>
      </c>
      <c r="S368" s="25">
        <v>-0.10968700000000001</v>
      </c>
      <c r="T368" s="26">
        <v>27</v>
      </c>
      <c r="U368" s="23" t="s">
        <v>249</v>
      </c>
      <c r="V368" s="18" t="s">
        <v>35</v>
      </c>
      <c r="W368" s="18" t="s">
        <v>35</v>
      </c>
      <c r="X368" s="18" t="s">
        <v>35</v>
      </c>
      <c r="Y368" s="18" t="s">
        <v>35</v>
      </c>
      <c r="Z368" s="27">
        <v>39762</v>
      </c>
      <c r="AA368" s="28" t="s">
        <v>47</v>
      </c>
      <c r="AB368" s="23">
        <v>864</v>
      </c>
      <c r="AC368" s="28">
        <v>-555</v>
      </c>
      <c r="AD368" s="28">
        <v>-555</v>
      </c>
      <c r="AE368" s="28">
        <v>-555</v>
      </c>
      <c r="AF368" s="28">
        <v>-555</v>
      </c>
      <c r="AG368" s="28">
        <v>-555</v>
      </c>
      <c r="AH368" s="20" t="s">
        <v>250</v>
      </c>
      <c r="AI368" s="32"/>
      <c r="AQ368" s="30"/>
      <c r="AR368" s="30"/>
      <c r="AS368" s="30"/>
    </row>
    <row r="369" spans="1:45" x14ac:dyDescent="0.25">
      <c r="A369" s="18">
        <v>366</v>
      </c>
      <c r="B369" s="20" t="s">
        <v>924</v>
      </c>
      <c r="C369" s="20">
        <v>254</v>
      </c>
      <c r="D369" s="20" t="s">
        <v>81</v>
      </c>
      <c r="E369" s="20" t="s">
        <v>377</v>
      </c>
      <c r="F369" s="20" t="s">
        <v>295</v>
      </c>
      <c r="G369" s="20" t="s">
        <v>296</v>
      </c>
      <c r="H369" s="20" t="s">
        <v>44</v>
      </c>
      <c r="I369" s="20" t="s">
        <v>45</v>
      </c>
      <c r="J369" s="20" t="s">
        <v>911</v>
      </c>
      <c r="K369" s="21">
        <v>576160.75166399905</v>
      </c>
      <c r="L369" s="21">
        <v>293617.18975199899</v>
      </c>
      <c r="M369" s="22">
        <v>193</v>
      </c>
      <c r="N369" s="22">
        <v>401</v>
      </c>
      <c r="O369" s="23">
        <v>2</v>
      </c>
      <c r="P369" s="23">
        <v>6</v>
      </c>
      <c r="Q369" s="24">
        <v>-0.2</v>
      </c>
      <c r="R369" s="25">
        <v>2.5798999999999999E-2</v>
      </c>
      <c r="S369" s="25">
        <v>-0.225799</v>
      </c>
      <c r="T369" s="26">
        <v>0</v>
      </c>
      <c r="U369" s="23" t="s">
        <v>925</v>
      </c>
      <c r="V369" s="18" t="s">
        <v>35</v>
      </c>
      <c r="W369" s="18" t="s">
        <v>35</v>
      </c>
      <c r="X369" s="18" t="s">
        <v>35</v>
      </c>
      <c r="Y369" s="18" t="s">
        <v>35</v>
      </c>
      <c r="Z369" s="27">
        <v>40179</v>
      </c>
      <c r="AA369" s="28" t="s">
        <v>47</v>
      </c>
      <c r="AB369" s="23">
        <v>860.67</v>
      </c>
      <c r="AC369" s="23">
        <v>-555</v>
      </c>
      <c r="AD369" s="23">
        <v>-555</v>
      </c>
      <c r="AE369" s="23">
        <v>-555</v>
      </c>
      <c r="AF369" s="23">
        <v>-555</v>
      </c>
      <c r="AG369" s="23">
        <v>-555</v>
      </c>
      <c r="AH369" s="20"/>
      <c r="AI369" s="32"/>
      <c r="AQ369" s="30"/>
      <c r="AR369" s="30"/>
      <c r="AS369" s="30"/>
    </row>
    <row r="370" spans="1:45" x14ac:dyDescent="0.25">
      <c r="A370" s="18">
        <v>367</v>
      </c>
      <c r="B370" s="20" t="s">
        <v>926</v>
      </c>
      <c r="C370" s="20">
        <v>439</v>
      </c>
      <c r="D370" s="20" t="s">
        <v>81</v>
      </c>
      <c r="E370" s="20" t="s">
        <v>665</v>
      </c>
      <c r="F370" s="20" t="s">
        <v>666</v>
      </c>
      <c r="G370" s="18" t="s">
        <v>35</v>
      </c>
      <c r="H370" s="20" t="s">
        <v>44</v>
      </c>
      <c r="I370" s="20" t="s">
        <v>45</v>
      </c>
      <c r="J370" s="20" t="s">
        <v>911</v>
      </c>
      <c r="K370" s="21">
        <v>562624.623288</v>
      </c>
      <c r="L370" s="21">
        <v>296544.79375200003</v>
      </c>
      <c r="M370" s="22">
        <v>166</v>
      </c>
      <c r="N370" s="22">
        <v>278</v>
      </c>
      <c r="O370" s="23">
        <v>6</v>
      </c>
      <c r="P370" s="23">
        <v>8</v>
      </c>
      <c r="Q370" s="24">
        <v>-0.18</v>
      </c>
      <c r="R370" s="25">
        <v>3.2009999999999997E-2</v>
      </c>
      <c r="S370" s="25">
        <v>-0.21201</v>
      </c>
      <c r="T370" s="26">
        <v>0</v>
      </c>
      <c r="U370" s="23" t="s">
        <v>927</v>
      </c>
      <c r="V370" s="18" t="s">
        <v>35</v>
      </c>
      <c r="W370" s="18" t="s">
        <v>35</v>
      </c>
      <c r="X370" s="18" t="s">
        <v>35</v>
      </c>
      <c r="Y370" s="18" t="s">
        <v>35</v>
      </c>
      <c r="Z370" s="42" t="s">
        <v>669</v>
      </c>
      <c r="AA370" s="27" t="s">
        <v>94</v>
      </c>
      <c r="AB370" s="23">
        <v>926.44</v>
      </c>
      <c r="AC370" s="23">
        <v>-555</v>
      </c>
      <c r="AD370" s="23">
        <v>-555</v>
      </c>
      <c r="AE370" s="23">
        <v>-555</v>
      </c>
      <c r="AF370" s="23">
        <v>-555</v>
      </c>
      <c r="AG370" s="23">
        <v>-555</v>
      </c>
      <c r="AH370" s="20"/>
      <c r="AI370" s="32"/>
      <c r="AQ370" s="30"/>
      <c r="AR370" s="30"/>
      <c r="AS370" s="30"/>
    </row>
    <row r="371" spans="1:45" x14ac:dyDescent="0.25">
      <c r="A371" s="18">
        <v>368</v>
      </c>
      <c r="B371" s="20" t="s">
        <v>928</v>
      </c>
      <c r="C371" s="20">
        <v>167</v>
      </c>
      <c r="D371" s="20" t="s">
        <v>915</v>
      </c>
      <c r="E371" s="20" t="s">
        <v>248</v>
      </c>
      <c r="F371" s="20" t="s">
        <v>238</v>
      </c>
      <c r="G371" s="20" t="s">
        <v>68</v>
      </c>
      <c r="H371" s="20" t="s">
        <v>44</v>
      </c>
      <c r="I371" s="20" t="s">
        <v>239</v>
      </c>
      <c r="J371" s="20" t="s">
        <v>911</v>
      </c>
      <c r="K371" s="21">
        <v>586917.17414400005</v>
      </c>
      <c r="L371" s="21">
        <v>289553.577863999</v>
      </c>
      <c r="M371" s="22">
        <v>230</v>
      </c>
      <c r="N371" s="22">
        <v>499</v>
      </c>
      <c r="O371" s="23">
        <v>4</v>
      </c>
      <c r="P371" s="23">
        <v>5</v>
      </c>
      <c r="Q371" s="24">
        <v>-0.1</v>
      </c>
      <c r="R371" s="25">
        <v>0</v>
      </c>
      <c r="S371" s="25">
        <v>-0.1</v>
      </c>
      <c r="T371" s="26">
        <v>27</v>
      </c>
      <c r="U371" s="23" t="s">
        <v>249</v>
      </c>
      <c r="V371" s="18" t="s">
        <v>35</v>
      </c>
      <c r="W371" s="18" t="s">
        <v>35</v>
      </c>
      <c r="X371" s="18" t="s">
        <v>35</v>
      </c>
      <c r="Y371" s="18" t="s">
        <v>35</v>
      </c>
      <c r="Z371" s="27">
        <v>39762</v>
      </c>
      <c r="AA371" s="28" t="s">
        <v>47</v>
      </c>
      <c r="AB371" s="23">
        <v>864</v>
      </c>
      <c r="AC371" s="28">
        <v>-555</v>
      </c>
      <c r="AD371" s="28">
        <v>-555</v>
      </c>
      <c r="AE371" s="28">
        <v>-555</v>
      </c>
      <c r="AF371" s="28">
        <v>-555</v>
      </c>
      <c r="AG371" s="28">
        <v>-555</v>
      </c>
      <c r="AH371" s="20" t="s">
        <v>250</v>
      </c>
      <c r="AI371" s="32"/>
      <c r="AQ371" s="30"/>
      <c r="AR371" s="30"/>
      <c r="AS371" s="30"/>
    </row>
    <row r="372" spans="1:45" x14ac:dyDescent="0.25">
      <c r="A372" s="18">
        <v>369</v>
      </c>
      <c r="B372" s="20" t="s">
        <v>929</v>
      </c>
      <c r="C372" s="20">
        <v>203</v>
      </c>
      <c r="D372" s="20" t="s">
        <v>81</v>
      </c>
      <c r="E372" s="20" t="s">
        <v>294</v>
      </c>
      <c r="F372" s="20" t="s">
        <v>295</v>
      </c>
      <c r="G372" s="20" t="s">
        <v>296</v>
      </c>
      <c r="H372" s="20" t="s">
        <v>44</v>
      </c>
      <c r="I372" s="20" t="s">
        <v>45</v>
      </c>
      <c r="J372" s="20" t="s">
        <v>911</v>
      </c>
      <c r="K372" s="21">
        <v>572444.14543200005</v>
      </c>
      <c r="L372" s="21">
        <v>292800.58483200002</v>
      </c>
      <c r="M372" s="22">
        <v>200</v>
      </c>
      <c r="N372" s="22">
        <v>367</v>
      </c>
      <c r="O372" s="23">
        <v>2</v>
      </c>
      <c r="P372" s="23">
        <v>9</v>
      </c>
      <c r="Q372" s="24">
        <v>-0.04</v>
      </c>
      <c r="R372" s="25">
        <v>4.6220000000000002E-3</v>
      </c>
      <c r="S372" s="25">
        <v>-4.4622000000000002E-2</v>
      </c>
      <c r="T372" s="26">
        <v>0</v>
      </c>
      <c r="U372" s="23" t="s">
        <v>930</v>
      </c>
      <c r="V372" s="18" t="s">
        <v>35</v>
      </c>
      <c r="W372" s="18" t="s">
        <v>35</v>
      </c>
      <c r="X372" s="18" t="s">
        <v>35</v>
      </c>
      <c r="Y372" s="18" t="s">
        <v>35</v>
      </c>
      <c r="Z372" s="27">
        <v>40179</v>
      </c>
      <c r="AA372" s="28" t="s">
        <v>47</v>
      </c>
      <c r="AB372" s="23">
        <v>854.92</v>
      </c>
      <c r="AC372" s="23">
        <v>-555</v>
      </c>
      <c r="AD372" s="23">
        <v>-555</v>
      </c>
      <c r="AE372" s="23">
        <v>-555</v>
      </c>
      <c r="AF372" s="23">
        <v>-555</v>
      </c>
      <c r="AG372" s="23">
        <v>-555</v>
      </c>
      <c r="AH372" s="20"/>
      <c r="AI372" s="32"/>
      <c r="AQ372" s="30"/>
      <c r="AR372" s="30"/>
      <c r="AS372" s="30"/>
    </row>
    <row r="373" spans="1:45" x14ac:dyDescent="0.25">
      <c r="A373" s="18">
        <v>370</v>
      </c>
      <c r="B373" s="20" t="s">
        <v>931</v>
      </c>
      <c r="C373" s="20">
        <v>155</v>
      </c>
      <c r="D373" s="20" t="s">
        <v>915</v>
      </c>
      <c r="E373" s="20" t="s">
        <v>237</v>
      </c>
      <c r="F373" s="20" t="s">
        <v>238</v>
      </c>
      <c r="G373" s="20" t="s">
        <v>68</v>
      </c>
      <c r="H373" s="20" t="s">
        <v>44</v>
      </c>
      <c r="I373" s="20" t="s">
        <v>239</v>
      </c>
      <c r="J373" s="20" t="s">
        <v>911</v>
      </c>
      <c r="K373" s="21">
        <v>586014.173664</v>
      </c>
      <c r="L373" s="21">
        <v>289724.57980800001</v>
      </c>
      <c r="M373" s="22">
        <v>228</v>
      </c>
      <c r="N373" s="22">
        <v>491</v>
      </c>
      <c r="O373" s="23">
        <v>3</v>
      </c>
      <c r="P373" s="23">
        <v>4</v>
      </c>
      <c r="Q373" s="24">
        <v>0</v>
      </c>
      <c r="R373" s="25">
        <v>0</v>
      </c>
      <c r="S373" s="25">
        <v>0</v>
      </c>
      <c r="T373" s="26">
        <v>27</v>
      </c>
      <c r="U373" s="23" t="s">
        <v>240</v>
      </c>
      <c r="V373" s="18" t="s">
        <v>35</v>
      </c>
      <c r="W373" s="18" t="s">
        <v>35</v>
      </c>
      <c r="X373" s="18" t="s">
        <v>35</v>
      </c>
      <c r="Y373" s="18" t="s">
        <v>35</v>
      </c>
      <c r="Z373" s="27">
        <v>39762</v>
      </c>
      <c r="AA373" s="28" t="s">
        <v>47</v>
      </c>
      <c r="AB373" s="23">
        <v>868.7</v>
      </c>
      <c r="AC373" s="28">
        <v>-555</v>
      </c>
      <c r="AD373" s="28">
        <v>-555</v>
      </c>
      <c r="AE373" s="28">
        <v>-555</v>
      </c>
      <c r="AF373" s="28">
        <v>-555</v>
      </c>
      <c r="AG373" s="28">
        <v>-555</v>
      </c>
      <c r="AH373" s="20" t="s">
        <v>241</v>
      </c>
      <c r="AI373" s="32"/>
      <c r="AQ373" s="30"/>
      <c r="AR373" s="30"/>
      <c r="AS373" s="30"/>
    </row>
    <row r="374" spans="1:45" x14ac:dyDescent="0.25">
      <c r="A374" s="18">
        <v>371</v>
      </c>
      <c r="B374" s="20" t="s">
        <v>932</v>
      </c>
      <c r="C374" s="20">
        <v>212</v>
      </c>
      <c r="D374" s="20" t="s">
        <v>81</v>
      </c>
      <c r="E374" s="20" t="s">
        <v>315</v>
      </c>
      <c r="F374" s="20" t="s">
        <v>295</v>
      </c>
      <c r="G374" s="20" t="s">
        <v>296</v>
      </c>
      <c r="H374" s="20" t="s">
        <v>44</v>
      </c>
      <c r="I374" s="20" t="s">
        <v>45</v>
      </c>
      <c r="J374" s="20" t="s">
        <v>911</v>
      </c>
      <c r="K374" s="21">
        <v>561256.123104</v>
      </c>
      <c r="L374" s="21">
        <v>288018.07471199898</v>
      </c>
      <c r="M374" s="22">
        <v>244</v>
      </c>
      <c r="N374" s="22">
        <v>265</v>
      </c>
      <c r="O374" s="23">
        <v>2</v>
      </c>
      <c r="P374" s="23">
        <v>4</v>
      </c>
      <c r="Q374" s="24">
        <v>0.05</v>
      </c>
      <c r="R374" s="25">
        <v>9.4707910000000002</v>
      </c>
      <c r="S374" s="25">
        <v>-9.4207909999999995</v>
      </c>
      <c r="T374" s="26">
        <v>0</v>
      </c>
      <c r="U374" s="23" t="s">
        <v>933</v>
      </c>
      <c r="V374" s="18" t="s">
        <v>35</v>
      </c>
      <c r="W374" s="18" t="s">
        <v>35</v>
      </c>
      <c r="X374" s="18" t="s">
        <v>35</v>
      </c>
      <c r="Y374" s="18" t="s">
        <v>35</v>
      </c>
      <c r="Z374" s="27">
        <v>40179</v>
      </c>
      <c r="AA374" s="28" t="s">
        <v>47</v>
      </c>
      <c r="AB374" s="23">
        <v>1032.01</v>
      </c>
      <c r="AC374" s="23">
        <v>-555</v>
      </c>
      <c r="AD374" s="23">
        <v>-555</v>
      </c>
      <c r="AE374" s="23">
        <v>-555</v>
      </c>
      <c r="AF374" s="23">
        <v>-555</v>
      </c>
      <c r="AG374" s="23">
        <v>-555</v>
      </c>
      <c r="AH374" s="20"/>
      <c r="AI374" s="32"/>
      <c r="AQ374" s="30"/>
      <c r="AR374" s="30"/>
      <c r="AS374" s="30"/>
    </row>
    <row r="375" spans="1:45" x14ac:dyDescent="0.25">
      <c r="A375" s="18">
        <v>372</v>
      </c>
      <c r="B375" s="20" t="s">
        <v>934</v>
      </c>
      <c r="C375" s="20">
        <v>442</v>
      </c>
      <c r="D375" s="20" t="s">
        <v>81</v>
      </c>
      <c r="E375" s="20" t="s">
        <v>691</v>
      </c>
      <c r="F375" s="20" t="s">
        <v>666</v>
      </c>
      <c r="G375" s="18" t="s">
        <v>35</v>
      </c>
      <c r="H375" s="20" t="s">
        <v>44</v>
      </c>
      <c r="I375" s="20" t="s">
        <v>45</v>
      </c>
      <c r="J375" s="20" t="s">
        <v>911</v>
      </c>
      <c r="K375" s="21">
        <v>586584.87204000005</v>
      </c>
      <c r="L375" s="21">
        <v>270934.24197600002</v>
      </c>
      <c r="M375" s="22">
        <v>400</v>
      </c>
      <c r="N375" s="22">
        <v>496</v>
      </c>
      <c r="O375" s="23">
        <v>2</v>
      </c>
      <c r="P375" s="23">
        <v>4</v>
      </c>
      <c r="Q375" s="24">
        <v>6.0199999999999997E-2</v>
      </c>
      <c r="R375" s="25">
        <v>0.46614100000000003</v>
      </c>
      <c r="S375" s="25">
        <v>-0.405941</v>
      </c>
      <c r="T375" s="26">
        <v>0</v>
      </c>
      <c r="U375" s="47" t="s">
        <v>935</v>
      </c>
      <c r="V375" s="18" t="s">
        <v>35</v>
      </c>
      <c r="W375" s="18" t="s">
        <v>35</v>
      </c>
      <c r="X375" s="18" t="s">
        <v>35</v>
      </c>
      <c r="Y375" s="18" t="s">
        <v>35</v>
      </c>
      <c r="Z375" s="42" t="s">
        <v>694</v>
      </c>
      <c r="AA375" s="27" t="s">
        <v>94</v>
      </c>
      <c r="AB375" s="23">
        <v>876.4</v>
      </c>
      <c r="AC375" s="23">
        <v>-555</v>
      </c>
      <c r="AD375" s="23">
        <v>-555</v>
      </c>
      <c r="AE375" s="23">
        <v>-555</v>
      </c>
      <c r="AF375" s="23">
        <v>-555</v>
      </c>
      <c r="AG375" s="23">
        <v>-555</v>
      </c>
      <c r="AH375" s="20"/>
      <c r="AI375" s="32"/>
      <c r="AQ375" s="30"/>
      <c r="AR375" s="30"/>
      <c r="AS375" s="30"/>
    </row>
    <row r="376" spans="1:45" x14ac:dyDescent="0.25">
      <c r="A376" s="18">
        <v>373</v>
      </c>
      <c r="B376" s="20" t="s">
        <v>936</v>
      </c>
      <c r="C376" s="20">
        <v>236</v>
      </c>
      <c r="D376" s="20" t="s">
        <v>81</v>
      </c>
      <c r="E376" s="20" t="s">
        <v>343</v>
      </c>
      <c r="F376" s="20" t="s">
        <v>295</v>
      </c>
      <c r="G376" s="20" t="s">
        <v>296</v>
      </c>
      <c r="H376" s="20" t="s">
        <v>44</v>
      </c>
      <c r="I376" s="20" t="s">
        <v>45</v>
      </c>
      <c r="J376" s="20" t="s">
        <v>911</v>
      </c>
      <c r="K376" s="21">
        <v>569658.13931999903</v>
      </c>
      <c r="L376" s="21">
        <v>286286.07309600001</v>
      </c>
      <c r="M376" s="22">
        <v>260</v>
      </c>
      <c r="N376" s="22">
        <v>342</v>
      </c>
      <c r="O376" s="23">
        <v>2</v>
      </c>
      <c r="P376" s="23">
        <v>8</v>
      </c>
      <c r="Q376" s="24">
        <v>0.09</v>
      </c>
      <c r="R376" s="25">
        <v>6.7060999999999996E-2</v>
      </c>
      <c r="S376" s="25">
        <v>2.2939000000000001E-2</v>
      </c>
      <c r="T376" s="26">
        <v>0</v>
      </c>
      <c r="U376" s="23" t="s">
        <v>937</v>
      </c>
      <c r="V376" s="18" t="s">
        <v>35</v>
      </c>
      <c r="W376" s="18" t="s">
        <v>35</v>
      </c>
      <c r="X376" s="18" t="s">
        <v>35</v>
      </c>
      <c r="Y376" s="18" t="s">
        <v>35</v>
      </c>
      <c r="Z376" s="27">
        <v>40179</v>
      </c>
      <c r="AA376" s="28" t="s">
        <v>47</v>
      </c>
      <c r="AB376" s="23">
        <v>853.54</v>
      </c>
      <c r="AC376" s="23">
        <v>-555</v>
      </c>
      <c r="AD376" s="23">
        <v>-555</v>
      </c>
      <c r="AE376" s="23">
        <v>-555</v>
      </c>
      <c r="AF376" s="23">
        <v>-555</v>
      </c>
      <c r="AG376" s="23">
        <v>-555</v>
      </c>
      <c r="AH376" s="20"/>
      <c r="AI376" s="35"/>
      <c r="AQ376" s="30"/>
      <c r="AR376" s="30"/>
      <c r="AS376" s="30"/>
    </row>
    <row r="377" spans="1:45" x14ac:dyDescent="0.25">
      <c r="A377" s="18">
        <v>374</v>
      </c>
      <c r="B377" s="20" t="s">
        <v>938</v>
      </c>
      <c r="C377" s="20">
        <v>62</v>
      </c>
      <c r="D377" s="20" t="s">
        <v>915</v>
      </c>
      <c r="E377" s="20" t="s">
        <v>124</v>
      </c>
      <c r="F377" s="20" t="s">
        <v>43</v>
      </c>
      <c r="G377" s="18" t="s">
        <v>35</v>
      </c>
      <c r="H377" s="20" t="s">
        <v>44</v>
      </c>
      <c r="I377" s="20" t="s">
        <v>103</v>
      </c>
      <c r="J377" s="20" t="s">
        <v>911</v>
      </c>
      <c r="K377" s="21">
        <v>584909.74305599905</v>
      </c>
      <c r="L377" s="21">
        <v>289710.02865599899</v>
      </c>
      <c r="M377" s="22">
        <v>229</v>
      </c>
      <c r="N377" s="22">
        <v>481</v>
      </c>
      <c r="O377" s="23">
        <v>5</v>
      </c>
      <c r="P377" s="23">
        <v>6</v>
      </c>
      <c r="Q377" s="24">
        <v>0.1</v>
      </c>
      <c r="R377" s="25">
        <v>0.69204100000000002</v>
      </c>
      <c r="S377" s="25">
        <v>-0.59204100000000004</v>
      </c>
      <c r="T377" s="26">
        <v>27</v>
      </c>
      <c r="U377" s="18" t="s">
        <v>35</v>
      </c>
      <c r="V377" s="18" t="s">
        <v>35</v>
      </c>
      <c r="W377" s="18" t="s">
        <v>35</v>
      </c>
      <c r="X377" s="18" t="s">
        <v>35</v>
      </c>
      <c r="Y377" s="23">
        <v>13001486</v>
      </c>
      <c r="Z377" s="27">
        <v>37773</v>
      </c>
      <c r="AA377" s="28" t="s">
        <v>47</v>
      </c>
      <c r="AB377" s="23">
        <v>895.36</v>
      </c>
      <c r="AC377" s="23">
        <v>-555</v>
      </c>
      <c r="AD377" s="23">
        <v>-555</v>
      </c>
      <c r="AE377" s="23">
        <v>-555</v>
      </c>
      <c r="AF377" s="23">
        <v>-555</v>
      </c>
      <c r="AG377" s="23">
        <v>-555</v>
      </c>
      <c r="AH377" s="20"/>
      <c r="AI377" s="35"/>
      <c r="AQ377" s="30"/>
      <c r="AR377" s="30"/>
      <c r="AS377" s="30"/>
    </row>
    <row r="378" spans="1:45" x14ac:dyDescent="0.25">
      <c r="A378" s="18">
        <v>375</v>
      </c>
      <c r="B378" s="20" t="s">
        <v>939</v>
      </c>
      <c r="C378" s="20">
        <v>232</v>
      </c>
      <c r="D378" s="20" t="s">
        <v>81</v>
      </c>
      <c r="E378" s="20" t="s">
        <v>343</v>
      </c>
      <c r="F378" s="20" t="s">
        <v>295</v>
      </c>
      <c r="G378" s="20" t="s">
        <v>296</v>
      </c>
      <c r="H378" s="20" t="s">
        <v>44</v>
      </c>
      <c r="I378" s="20" t="s">
        <v>45</v>
      </c>
      <c r="J378" s="20" t="s">
        <v>911</v>
      </c>
      <c r="K378" s="21">
        <v>569945.13899999904</v>
      </c>
      <c r="L378" s="21">
        <v>286081.67421600001</v>
      </c>
      <c r="M378" s="22">
        <v>262</v>
      </c>
      <c r="N378" s="22">
        <v>344</v>
      </c>
      <c r="O378" s="23">
        <v>2</v>
      </c>
      <c r="P378" s="23">
        <v>8</v>
      </c>
      <c r="Q378" s="24">
        <v>0.18</v>
      </c>
      <c r="R378" s="25">
        <v>7.6145000000000004E-2</v>
      </c>
      <c r="S378" s="25">
        <v>0.103855</v>
      </c>
      <c r="T378" s="26">
        <v>0</v>
      </c>
      <c r="U378" s="23" t="s">
        <v>940</v>
      </c>
      <c r="V378" s="18" t="s">
        <v>35</v>
      </c>
      <c r="W378" s="18" t="s">
        <v>35</v>
      </c>
      <c r="X378" s="18" t="s">
        <v>35</v>
      </c>
      <c r="Y378" s="18" t="s">
        <v>35</v>
      </c>
      <c r="Z378" s="27">
        <v>40179</v>
      </c>
      <c r="AA378" s="28" t="s">
        <v>47</v>
      </c>
      <c r="AB378" s="23">
        <v>850.82</v>
      </c>
      <c r="AC378" s="23">
        <v>-555</v>
      </c>
      <c r="AD378" s="23">
        <v>-555</v>
      </c>
      <c r="AE378" s="23">
        <v>-555</v>
      </c>
      <c r="AF378" s="23">
        <v>-555</v>
      </c>
      <c r="AG378" s="23">
        <v>-555</v>
      </c>
      <c r="AH378" s="20"/>
      <c r="AI378" s="35"/>
      <c r="AQ378" s="30"/>
      <c r="AR378" s="30"/>
      <c r="AS378" s="30"/>
    </row>
    <row r="379" spans="1:45" x14ac:dyDescent="0.25">
      <c r="A379" s="18">
        <v>376</v>
      </c>
      <c r="B379" s="20" t="s">
        <v>941</v>
      </c>
      <c r="C379" s="20">
        <v>64</v>
      </c>
      <c r="D379" s="20" t="s">
        <v>915</v>
      </c>
      <c r="E379" s="20" t="s">
        <v>124</v>
      </c>
      <c r="F379" s="20" t="s">
        <v>43</v>
      </c>
      <c r="G379" s="18" t="s">
        <v>35</v>
      </c>
      <c r="H379" s="20" t="s">
        <v>44</v>
      </c>
      <c r="I379" s="20" t="s">
        <v>103</v>
      </c>
      <c r="J379" s="20" t="s">
        <v>911</v>
      </c>
      <c r="K379" s="21">
        <v>584909.74305599905</v>
      </c>
      <c r="L379" s="21">
        <v>289710.02865599899</v>
      </c>
      <c r="M379" s="22">
        <v>229</v>
      </c>
      <c r="N379" s="22">
        <v>481</v>
      </c>
      <c r="O379" s="23">
        <v>8</v>
      </c>
      <c r="P379" s="23">
        <v>9</v>
      </c>
      <c r="Q379" s="24">
        <v>0.2</v>
      </c>
      <c r="R379" s="25">
        <v>4.7738000000000003E-2</v>
      </c>
      <c r="S379" s="25">
        <v>0.15226200000000001</v>
      </c>
      <c r="T379" s="26">
        <v>27</v>
      </c>
      <c r="U379" s="18" t="s">
        <v>35</v>
      </c>
      <c r="V379" s="18" t="s">
        <v>35</v>
      </c>
      <c r="W379" s="18" t="s">
        <v>35</v>
      </c>
      <c r="X379" s="18" t="s">
        <v>35</v>
      </c>
      <c r="Y379" s="23">
        <v>13001486</v>
      </c>
      <c r="Z379" s="27">
        <v>37773</v>
      </c>
      <c r="AA379" s="28" t="s">
        <v>47</v>
      </c>
      <c r="AB379" s="23">
        <v>895.36</v>
      </c>
      <c r="AC379" s="23">
        <v>-555</v>
      </c>
      <c r="AD379" s="23">
        <v>-555</v>
      </c>
      <c r="AE379" s="23">
        <v>-555</v>
      </c>
      <c r="AF379" s="23">
        <v>-555</v>
      </c>
      <c r="AG379" s="23">
        <v>-555</v>
      </c>
      <c r="AH379" s="20"/>
      <c r="AI379" s="35"/>
      <c r="AQ379" s="30"/>
      <c r="AR379" s="30"/>
      <c r="AS379" s="30"/>
    </row>
    <row r="380" spans="1:45" x14ac:dyDescent="0.25">
      <c r="A380" s="18">
        <v>377</v>
      </c>
      <c r="B380" s="20" t="s">
        <v>942</v>
      </c>
      <c r="C380" s="20">
        <v>65</v>
      </c>
      <c r="D380" s="20" t="s">
        <v>915</v>
      </c>
      <c r="E380" s="20" t="s">
        <v>124</v>
      </c>
      <c r="F380" s="20" t="s">
        <v>43</v>
      </c>
      <c r="G380" s="18" t="s">
        <v>35</v>
      </c>
      <c r="H380" s="20" t="s">
        <v>44</v>
      </c>
      <c r="I380" s="20" t="s">
        <v>103</v>
      </c>
      <c r="J380" s="20" t="s">
        <v>911</v>
      </c>
      <c r="K380" s="21">
        <v>584909.74305599905</v>
      </c>
      <c r="L380" s="21">
        <v>289710.02865599899</v>
      </c>
      <c r="M380" s="22">
        <v>229</v>
      </c>
      <c r="N380" s="22">
        <v>481</v>
      </c>
      <c r="O380" s="23">
        <v>9</v>
      </c>
      <c r="P380" s="23">
        <v>12</v>
      </c>
      <c r="Q380" s="24">
        <v>0.2</v>
      </c>
      <c r="R380" s="25">
        <v>0.16417899999999999</v>
      </c>
      <c r="S380" s="25">
        <v>3.5820999999999999E-2</v>
      </c>
      <c r="T380" s="26">
        <v>27</v>
      </c>
      <c r="U380" s="18" t="s">
        <v>35</v>
      </c>
      <c r="V380" s="18" t="s">
        <v>35</v>
      </c>
      <c r="W380" s="18" t="s">
        <v>35</v>
      </c>
      <c r="X380" s="18" t="s">
        <v>35</v>
      </c>
      <c r="Y380" s="23">
        <v>13001486</v>
      </c>
      <c r="Z380" s="27">
        <v>37773</v>
      </c>
      <c r="AA380" s="28" t="s">
        <v>47</v>
      </c>
      <c r="AB380" s="23">
        <v>895.36</v>
      </c>
      <c r="AC380" s="23">
        <v>-555</v>
      </c>
      <c r="AD380" s="23">
        <v>-555</v>
      </c>
      <c r="AE380" s="23">
        <v>-555</v>
      </c>
      <c r="AF380" s="23">
        <v>-555</v>
      </c>
      <c r="AG380" s="23">
        <v>-555</v>
      </c>
      <c r="AH380" s="20"/>
      <c r="AI380" s="35"/>
      <c r="AQ380" s="30"/>
      <c r="AR380" s="30"/>
      <c r="AS380" s="30"/>
    </row>
    <row r="381" spans="1:45" x14ac:dyDescent="0.25">
      <c r="A381" s="18">
        <v>378</v>
      </c>
      <c r="B381" s="20" t="s">
        <v>943</v>
      </c>
      <c r="C381" s="20">
        <v>156</v>
      </c>
      <c r="D381" s="20" t="s">
        <v>915</v>
      </c>
      <c r="E381" s="20" t="s">
        <v>237</v>
      </c>
      <c r="F381" s="20" t="s">
        <v>238</v>
      </c>
      <c r="G381" s="20" t="s">
        <v>68</v>
      </c>
      <c r="H381" s="20" t="s">
        <v>44</v>
      </c>
      <c r="I381" s="20" t="s">
        <v>239</v>
      </c>
      <c r="J381" s="20" t="s">
        <v>911</v>
      </c>
      <c r="K381" s="21">
        <v>586014.173664</v>
      </c>
      <c r="L381" s="21">
        <v>289724.57980800001</v>
      </c>
      <c r="M381" s="22">
        <v>228</v>
      </c>
      <c r="N381" s="22">
        <v>491</v>
      </c>
      <c r="O381" s="23">
        <v>4</v>
      </c>
      <c r="P381" s="23">
        <v>5</v>
      </c>
      <c r="Q381" s="24">
        <v>0.2</v>
      </c>
      <c r="R381" s="25">
        <v>0</v>
      </c>
      <c r="S381" s="25">
        <v>0.2</v>
      </c>
      <c r="T381" s="26">
        <v>27</v>
      </c>
      <c r="U381" s="23" t="s">
        <v>240</v>
      </c>
      <c r="V381" s="18" t="s">
        <v>35</v>
      </c>
      <c r="W381" s="18" t="s">
        <v>35</v>
      </c>
      <c r="X381" s="18" t="s">
        <v>35</v>
      </c>
      <c r="Y381" s="18" t="s">
        <v>35</v>
      </c>
      <c r="Z381" s="27">
        <v>39762</v>
      </c>
      <c r="AA381" s="28" t="s">
        <v>47</v>
      </c>
      <c r="AB381" s="23">
        <v>868.7</v>
      </c>
      <c r="AC381" s="28">
        <v>-555</v>
      </c>
      <c r="AD381" s="28">
        <v>-555</v>
      </c>
      <c r="AE381" s="28">
        <v>-555</v>
      </c>
      <c r="AF381" s="28">
        <v>-555</v>
      </c>
      <c r="AG381" s="28">
        <v>-555</v>
      </c>
      <c r="AH381" s="20" t="s">
        <v>241</v>
      </c>
      <c r="AI381" s="35"/>
      <c r="AQ381" s="30"/>
      <c r="AR381" s="30"/>
      <c r="AS381" s="30"/>
    </row>
    <row r="382" spans="1:45" x14ac:dyDescent="0.25">
      <c r="A382" s="18">
        <v>379</v>
      </c>
      <c r="B382" s="20" t="s">
        <v>944</v>
      </c>
      <c r="C382" s="20">
        <v>55</v>
      </c>
      <c r="D382" s="20" t="s">
        <v>915</v>
      </c>
      <c r="E382" s="20" t="s">
        <v>106</v>
      </c>
      <c r="F382" s="20" t="s">
        <v>43</v>
      </c>
      <c r="G382" s="18" t="s">
        <v>35</v>
      </c>
      <c r="H382" s="20" t="s">
        <v>44</v>
      </c>
      <c r="I382" s="20" t="s">
        <v>103</v>
      </c>
      <c r="J382" s="20" t="s">
        <v>911</v>
      </c>
      <c r="K382" s="21">
        <v>572049.85919999902</v>
      </c>
      <c r="L382" s="21">
        <v>284674.54977600003</v>
      </c>
      <c r="M382" s="22">
        <v>274</v>
      </c>
      <c r="N382" s="22">
        <v>364</v>
      </c>
      <c r="O382" s="23">
        <v>6</v>
      </c>
      <c r="P382" s="23">
        <v>8</v>
      </c>
      <c r="Q382" s="24">
        <v>0.3</v>
      </c>
      <c r="R382" s="25">
        <v>0.169739</v>
      </c>
      <c r="S382" s="25">
        <v>0.13026099999999999</v>
      </c>
      <c r="T382" s="26">
        <v>27</v>
      </c>
      <c r="U382" s="18" t="s">
        <v>35</v>
      </c>
      <c r="V382" s="18" t="s">
        <v>35</v>
      </c>
      <c r="W382" s="18" t="s">
        <v>35</v>
      </c>
      <c r="X382" s="18" t="s">
        <v>35</v>
      </c>
      <c r="Y382" s="23">
        <v>13001466</v>
      </c>
      <c r="Z382" s="27">
        <v>37987</v>
      </c>
      <c r="AA382" s="28" t="s">
        <v>47</v>
      </c>
      <c r="AB382" s="23">
        <v>893.64</v>
      </c>
      <c r="AC382" s="23">
        <v>-555</v>
      </c>
      <c r="AD382" s="23">
        <v>-555</v>
      </c>
      <c r="AE382" s="23">
        <v>-555</v>
      </c>
      <c r="AF382" s="23">
        <v>-555</v>
      </c>
      <c r="AG382" s="23">
        <v>-555</v>
      </c>
      <c r="AH382" s="20"/>
      <c r="AI382" s="35"/>
      <c r="AQ382" s="30"/>
      <c r="AR382" s="30"/>
      <c r="AS382" s="30"/>
    </row>
    <row r="383" spans="1:45" x14ac:dyDescent="0.25">
      <c r="A383" s="18">
        <v>380</v>
      </c>
      <c r="B383" s="20" t="s">
        <v>945</v>
      </c>
      <c r="C383" s="20">
        <v>198</v>
      </c>
      <c r="D383" s="20" t="s">
        <v>81</v>
      </c>
      <c r="E383" s="20" t="s">
        <v>294</v>
      </c>
      <c r="F383" s="20" t="s">
        <v>295</v>
      </c>
      <c r="G383" s="20" t="s">
        <v>296</v>
      </c>
      <c r="H383" s="20" t="s">
        <v>44</v>
      </c>
      <c r="I383" s="20" t="s">
        <v>45</v>
      </c>
      <c r="J383" s="20" t="s">
        <v>911</v>
      </c>
      <c r="K383" s="21">
        <v>572219.14207199903</v>
      </c>
      <c r="L383" s="21">
        <v>292531.586639999</v>
      </c>
      <c r="M383" s="22">
        <v>203</v>
      </c>
      <c r="N383" s="22">
        <v>365</v>
      </c>
      <c r="O383" s="23">
        <v>2</v>
      </c>
      <c r="P383" s="23">
        <v>9</v>
      </c>
      <c r="Q383" s="24">
        <v>0.37</v>
      </c>
      <c r="R383" s="25">
        <v>1.5239000000000001E-2</v>
      </c>
      <c r="S383" s="25">
        <v>0.35476099999999999</v>
      </c>
      <c r="T383" s="26">
        <v>0</v>
      </c>
      <c r="U383" s="23" t="s">
        <v>946</v>
      </c>
      <c r="V383" s="18" t="s">
        <v>35</v>
      </c>
      <c r="W383" s="18" t="s">
        <v>35</v>
      </c>
      <c r="X383" s="18" t="s">
        <v>35</v>
      </c>
      <c r="Y383" s="18" t="s">
        <v>35</v>
      </c>
      <c r="Z383" s="27">
        <v>40179</v>
      </c>
      <c r="AA383" s="28" t="s">
        <v>47</v>
      </c>
      <c r="AB383" s="23">
        <v>855.14</v>
      </c>
      <c r="AC383" s="23">
        <v>-555</v>
      </c>
      <c r="AD383" s="23">
        <v>-555</v>
      </c>
      <c r="AE383" s="23">
        <v>-555</v>
      </c>
      <c r="AF383" s="23">
        <v>-555</v>
      </c>
      <c r="AG383" s="23">
        <v>-555</v>
      </c>
      <c r="AH383" s="20"/>
      <c r="AI383" s="35"/>
      <c r="AQ383" s="30"/>
      <c r="AR383" s="30"/>
      <c r="AS383" s="30"/>
    </row>
    <row r="384" spans="1:45" x14ac:dyDescent="0.25">
      <c r="A384" s="18">
        <v>381</v>
      </c>
      <c r="B384" s="20" t="s">
        <v>947</v>
      </c>
      <c r="C384" s="20">
        <v>189</v>
      </c>
      <c r="D384" s="20" t="s">
        <v>915</v>
      </c>
      <c r="E384" s="20" t="s">
        <v>263</v>
      </c>
      <c r="F384" s="20" t="s">
        <v>264</v>
      </c>
      <c r="G384" s="20" t="s">
        <v>265</v>
      </c>
      <c r="H384" s="20" t="s">
        <v>44</v>
      </c>
      <c r="I384" s="20" t="s">
        <v>45</v>
      </c>
      <c r="J384" s="20" t="s">
        <v>911</v>
      </c>
      <c r="K384" s="21">
        <v>578906.89908</v>
      </c>
      <c r="L384" s="21">
        <v>287359.17635999899</v>
      </c>
      <c r="M384" s="22">
        <v>250</v>
      </c>
      <c r="N384" s="22">
        <v>426</v>
      </c>
      <c r="O384" s="23">
        <v>2</v>
      </c>
      <c r="P384" s="23">
        <v>8</v>
      </c>
      <c r="Q384" s="24">
        <v>0.47</v>
      </c>
      <c r="R384" s="25">
        <v>1.3631000000000001E-2</v>
      </c>
      <c r="S384" s="25">
        <v>0.45636900000000002</v>
      </c>
      <c r="T384" s="26">
        <v>27</v>
      </c>
      <c r="U384" s="23" t="s">
        <v>948</v>
      </c>
      <c r="V384" s="18" t="s">
        <v>35</v>
      </c>
      <c r="W384" s="18" t="s">
        <v>35</v>
      </c>
      <c r="X384" s="18" t="s">
        <v>35</v>
      </c>
      <c r="Y384" s="18" t="s">
        <v>35</v>
      </c>
      <c r="Z384" s="27" t="s">
        <v>279</v>
      </c>
      <c r="AA384" s="28" t="s">
        <v>94</v>
      </c>
      <c r="AB384" s="23">
        <v>867.8</v>
      </c>
      <c r="AC384" s="23">
        <v>-555</v>
      </c>
      <c r="AD384" s="23">
        <v>-555</v>
      </c>
      <c r="AE384" s="23">
        <v>-555</v>
      </c>
      <c r="AF384" s="23">
        <v>-555</v>
      </c>
      <c r="AG384" s="23">
        <v>-555</v>
      </c>
      <c r="AH384" s="20"/>
      <c r="AI384" s="35"/>
      <c r="AQ384" s="30"/>
      <c r="AR384" s="30"/>
      <c r="AS384" s="30"/>
    </row>
    <row r="385" spans="1:45" x14ac:dyDescent="0.25">
      <c r="A385" s="18">
        <v>382</v>
      </c>
      <c r="B385" s="20" t="s">
        <v>949</v>
      </c>
      <c r="C385" s="20">
        <v>170</v>
      </c>
      <c r="D385" s="20" t="s">
        <v>915</v>
      </c>
      <c r="E385" s="20" t="s">
        <v>248</v>
      </c>
      <c r="F385" s="20" t="s">
        <v>238</v>
      </c>
      <c r="G385" s="20" t="s">
        <v>68</v>
      </c>
      <c r="H385" s="20" t="s">
        <v>44</v>
      </c>
      <c r="I385" s="20" t="s">
        <v>239</v>
      </c>
      <c r="J385" s="20" t="s">
        <v>911</v>
      </c>
      <c r="K385" s="21">
        <v>586917.17414400005</v>
      </c>
      <c r="L385" s="21">
        <v>289553.577863999</v>
      </c>
      <c r="M385" s="22">
        <v>230</v>
      </c>
      <c r="N385" s="22">
        <v>499</v>
      </c>
      <c r="O385" s="23">
        <v>8</v>
      </c>
      <c r="P385" s="23">
        <v>9</v>
      </c>
      <c r="Q385" s="24">
        <v>0.5</v>
      </c>
      <c r="R385" s="25">
        <v>-0.17741199999999999</v>
      </c>
      <c r="S385" s="25">
        <v>0.67741200000000001</v>
      </c>
      <c r="T385" s="26">
        <v>27</v>
      </c>
      <c r="U385" s="23" t="s">
        <v>249</v>
      </c>
      <c r="V385" s="18" t="s">
        <v>35</v>
      </c>
      <c r="W385" s="18" t="s">
        <v>35</v>
      </c>
      <c r="X385" s="18" t="s">
        <v>35</v>
      </c>
      <c r="Y385" s="18" t="s">
        <v>35</v>
      </c>
      <c r="Z385" s="27">
        <v>39762</v>
      </c>
      <c r="AA385" s="28" t="s">
        <v>47</v>
      </c>
      <c r="AB385" s="23">
        <v>864</v>
      </c>
      <c r="AC385" s="28">
        <v>-555</v>
      </c>
      <c r="AD385" s="28">
        <v>-555</v>
      </c>
      <c r="AE385" s="28">
        <v>-555</v>
      </c>
      <c r="AF385" s="28">
        <v>-555</v>
      </c>
      <c r="AG385" s="28">
        <v>-555</v>
      </c>
      <c r="AH385" s="20" t="s">
        <v>250</v>
      </c>
      <c r="AI385" s="35"/>
      <c r="AQ385" s="30"/>
      <c r="AR385" s="30"/>
      <c r="AS385" s="30"/>
    </row>
    <row r="386" spans="1:45" x14ac:dyDescent="0.25">
      <c r="A386" s="18">
        <v>383</v>
      </c>
      <c r="B386" s="20" t="s">
        <v>950</v>
      </c>
      <c r="C386" s="20">
        <v>222</v>
      </c>
      <c r="D386" s="20" t="s">
        <v>81</v>
      </c>
      <c r="E386" s="20" t="s">
        <v>343</v>
      </c>
      <c r="F386" s="20" t="s">
        <v>295</v>
      </c>
      <c r="G386" s="20" t="s">
        <v>296</v>
      </c>
      <c r="H386" s="20" t="s">
        <v>44</v>
      </c>
      <c r="I386" s="20" t="s">
        <v>45</v>
      </c>
      <c r="J386" s="20" t="s">
        <v>911</v>
      </c>
      <c r="K386" s="21">
        <v>570320.93911200005</v>
      </c>
      <c r="L386" s="21">
        <v>286480.0722</v>
      </c>
      <c r="M386" s="22">
        <v>258</v>
      </c>
      <c r="N386" s="22">
        <v>348</v>
      </c>
      <c r="O386" s="23">
        <v>2</v>
      </c>
      <c r="P386" s="23">
        <v>8</v>
      </c>
      <c r="Q386" s="24">
        <v>0.77</v>
      </c>
      <c r="R386" s="25">
        <v>3.1282890000000001</v>
      </c>
      <c r="S386" s="25">
        <v>-2.3582890000000001</v>
      </c>
      <c r="T386" s="26">
        <v>0</v>
      </c>
      <c r="U386" s="23" t="s">
        <v>951</v>
      </c>
      <c r="V386" s="18" t="s">
        <v>35</v>
      </c>
      <c r="W386" s="18" t="s">
        <v>35</v>
      </c>
      <c r="X386" s="18" t="s">
        <v>35</v>
      </c>
      <c r="Y386" s="18" t="s">
        <v>35</v>
      </c>
      <c r="Z386" s="27">
        <v>40179</v>
      </c>
      <c r="AA386" s="28" t="s">
        <v>47</v>
      </c>
      <c r="AB386" s="23">
        <v>855.55</v>
      </c>
      <c r="AC386" s="23">
        <v>-555</v>
      </c>
      <c r="AD386" s="23">
        <v>-555</v>
      </c>
      <c r="AE386" s="23">
        <v>-555</v>
      </c>
      <c r="AF386" s="23">
        <v>-555</v>
      </c>
      <c r="AG386" s="23">
        <v>-555</v>
      </c>
      <c r="AH386" s="20"/>
      <c r="AI386" s="35"/>
      <c r="AQ386" s="30"/>
      <c r="AR386" s="30"/>
      <c r="AS386" s="30"/>
    </row>
    <row r="387" spans="1:45" x14ac:dyDescent="0.25">
      <c r="A387" s="18">
        <v>384</v>
      </c>
      <c r="B387" s="20" t="s">
        <v>952</v>
      </c>
      <c r="C387" s="20">
        <v>446</v>
      </c>
      <c r="D387" s="20" t="s">
        <v>81</v>
      </c>
      <c r="E387" s="20" t="s">
        <v>706</v>
      </c>
      <c r="F387" s="20" t="s">
        <v>666</v>
      </c>
      <c r="G387" s="18" t="s">
        <v>35</v>
      </c>
      <c r="H387" s="20" t="s">
        <v>44</v>
      </c>
      <c r="I387" s="20" t="s">
        <v>45</v>
      </c>
      <c r="J387" s="20" t="s">
        <v>911</v>
      </c>
      <c r="K387" s="21">
        <v>560215.89251999895</v>
      </c>
      <c r="L387" s="21">
        <v>280653.92992800003</v>
      </c>
      <c r="M387" s="22">
        <v>311</v>
      </c>
      <c r="N387" s="22">
        <v>256</v>
      </c>
      <c r="O387" s="23">
        <v>2</v>
      </c>
      <c r="P387" s="23">
        <v>9</v>
      </c>
      <c r="Q387" s="24">
        <v>0.78480000000000005</v>
      </c>
      <c r="R387" s="25">
        <v>7.8585200000000004</v>
      </c>
      <c r="S387" s="25">
        <v>-7.0737199999999998</v>
      </c>
      <c r="T387" s="26">
        <v>0</v>
      </c>
      <c r="U387" s="23" t="s">
        <v>953</v>
      </c>
      <c r="V387" s="18" t="s">
        <v>35</v>
      </c>
      <c r="W387" s="18" t="s">
        <v>35</v>
      </c>
      <c r="X387" s="18" t="s">
        <v>35</v>
      </c>
      <c r="Y387" s="18" t="s">
        <v>35</v>
      </c>
      <c r="Z387" s="42" t="s">
        <v>709</v>
      </c>
      <c r="AA387" s="27" t="s">
        <v>94</v>
      </c>
      <c r="AB387" s="23">
        <v>991.17</v>
      </c>
      <c r="AC387" s="23">
        <v>-555</v>
      </c>
      <c r="AD387" s="23">
        <v>-555</v>
      </c>
      <c r="AE387" s="23">
        <v>-555</v>
      </c>
      <c r="AF387" s="23">
        <v>-555</v>
      </c>
      <c r="AG387" s="23">
        <v>-555</v>
      </c>
      <c r="AH387" s="20"/>
      <c r="AI387" s="35"/>
      <c r="AQ387" s="30"/>
      <c r="AR387" s="30"/>
      <c r="AS387" s="30"/>
    </row>
    <row r="388" spans="1:45" x14ac:dyDescent="0.25">
      <c r="A388" s="18">
        <v>385</v>
      </c>
      <c r="B388" s="20" t="s">
        <v>954</v>
      </c>
      <c r="C388" s="20">
        <v>158</v>
      </c>
      <c r="D388" s="20" t="s">
        <v>915</v>
      </c>
      <c r="E388" s="20" t="s">
        <v>237</v>
      </c>
      <c r="F388" s="20" t="s">
        <v>238</v>
      </c>
      <c r="G388" s="20" t="s">
        <v>68</v>
      </c>
      <c r="H388" s="20" t="s">
        <v>44</v>
      </c>
      <c r="I388" s="20" t="s">
        <v>239</v>
      </c>
      <c r="J388" s="20" t="s">
        <v>911</v>
      </c>
      <c r="K388" s="21">
        <v>586014.173664</v>
      </c>
      <c r="L388" s="21">
        <v>289724.57980800001</v>
      </c>
      <c r="M388" s="22">
        <v>228</v>
      </c>
      <c r="N388" s="22">
        <v>491</v>
      </c>
      <c r="O388" s="23">
        <v>6</v>
      </c>
      <c r="P388" s="23">
        <v>8</v>
      </c>
      <c r="Q388" s="24">
        <v>0.8</v>
      </c>
      <c r="R388" s="25">
        <v>-3.2994000000000002E-2</v>
      </c>
      <c r="S388" s="25">
        <v>0.83299400000000001</v>
      </c>
      <c r="T388" s="26">
        <v>27</v>
      </c>
      <c r="U388" s="23" t="s">
        <v>240</v>
      </c>
      <c r="V388" s="18" t="s">
        <v>35</v>
      </c>
      <c r="W388" s="18" t="s">
        <v>35</v>
      </c>
      <c r="X388" s="18" t="s">
        <v>35</v>
      </c>
      <c r="Y388" s="18" t="s">
        <v>35</v>
      </c>
      <c r="Z388" s="27">
        <v>39762</v>
      </c>
      <c r="AA388" s="28" t="s">
        <v>47</v>
      </c>
      <c r="AB388" s="23">
        <v>868.7</v>
      </c>
      <c r="AC388" s="28">
        <v>-555</v>
      </c>
      <c r="AD388" s="28">
        <v>-555</v>
      </c>
      <c r="AE388" s="28">
        <v>-555</v>
      </c>
      <c r="AF388" s="28">
        <v>-555</v>
      </c>
      <c r="AG388" s="28">
        <v>-555</v>
      </c>
      <c r="AH388" s="20" t="s">
        <v>241</v>
      </c>
      <c r="AI388" s="35"/>
      <c r="AQ388" s="30"/>
      <c r="AR388" s="30"/>
      <c r="AS388" s="30"/>
    </row>
    <row r="389" spans="1:45" x14ac:dyDescent="0.25">
      <c r="A389" s="18">
        <v>386</v>
      </c>
      <c r="B389" s="20" t="s">
        <v>955</v>
      </c>
      <c r="C389" s="20">
        <v>218</v>
      </c>
      <c r="D389" s="20" t="s">
        <v>81</v>
      </c>
      <c r="E389" s="20" t="s">
        <v>315</v>
      </c>
      <c r="F389" s="20" t="s">
        <v>295</v>
      </c>
      <c r="G389" s="20" t="s">
        <v>296</v>
      </c>
      <c r="H389" s="20" t="s">
        <v>44</v>
      </c>
      <c r="I389" s="20" t="s">
        <v>45</v>
      </c>
      <c r="J389" s="20" t="s">
        <v>911</v>
      </c>
      <c r="K389" s="21">
        <v>561232.91258400003</v>
      </c>
      <c r="L389" s="21">
        <v>288190.36291199899</v>
      </c>
      <c r="M389" s="22">
        <v>242</v>
      </c>
      <c r="N389" s="22">
        <v>265</v>
      </c>
      <c r="O389" s="23">
        <v>2</v>
      </c>
      <c r="P389" s="23">
        <v>4</v>
      </c>
      <c r="Q389" s="24">
        <v>0.92</v>
      </c>
      <c r="R389" s="25">
        <v>9.2188239999999997</v>
      </c>
      <c r="S389" s="25">
        <v>-8.2988239999999998</v>
      </c>
      <c r="T389" s="26">
        <v>0</v>
      </c>
      <c r="U389" s="23" t="s">
        <v>956</v>
      </c>
      <c r="V389" s="18" t="s">
        <v>35</v>
      </c>
      <c r="W389" s="18" t="s">
        <v>35</v>
      </c>
      <c r="X389" s="18" t="s">
        <v>35</v>
      </c>
      <c r="Y389" s="18" t="s">
        <v>35</v>
      </c>
      <c r="Z389" s="27">
        <v>40179</v>
      </c>
      <c r="AA389" s="28" t="s">
        <v>47</v>
      </c>
      <c r="AB389" s="23">
        <v>1029.18</v>
      </c>
      <c r="AC389" s="23">
        <v>-555</v>
      </c>
      <c r="AD389" s="23">
        <v>-555</v>
      </c>
      <c r="AE389" s="23">
        <v>-555</v>
      </c>
      <c r="AF389" s="23">
        <v>-555</v>
      </c>
      <c r="AG389" s="23">
        <v>-555</v>
      </c>
      <c r="AH389" s="20"/>
      <c r="AI389" s="35"/>
      <c r="AQ389" s="30"/>
      <c r="AR389" s="30"/>
      <c r="AS389" s="30"/>
    </row>
    <row r="390" spans="1:45" x14ac:dyDescent="0.25">
      <c r="A390" s="18">
        <v>387</v>
      </c>
      <c r="B390" s="20" t="s">
        <v>957</v>
      </c>
      <c r="C390" s="20">
        <v>54</v>
      </c>
      <c r="D390" s="20" t="s">
        <v>915</v>
      </c>
      <c r="E390" s="20" t="s">
        <v>106</v>
      </c>
      <c r="F390" s="20" t="s">
        <v>43</v>
      </c>
      <c r="G390" s="18" t="s">
        <v>35</v>
      </c>
      <c r="H390" s="20" t="s">
        <v>44</v>
      </c>
      <c r="I390" s="20" t="s">
        <v>103</v>
      </c>
      <c r="J390" s="20" t="s">
        <v>911</v>
      </c>
      <c r="K390" s="21">
        <v>572049.85919999902</v>
      </c>
      <c r="L390" s="21">
        <v>284674.54977600003</v>
      </c>
      <c r="M390" s="22">
        <v>274</v>
      </c>
      <c r="N390" s="22">
        <v>364</v>
      </c>
      <c r="O390" s="23">
        <v>5</v>
      </c>
      <c r="P390" s="23">
        <v>6</v>
      </c>
      <c r="Q390" s="24">
        <v>1</v>
      </c>
      <c r="R390" s="25">
        <v>0.45555699999999999</v>
      </c>
      <c r="S390" s="25">
        <v>0.54444300000000001</v>
      </c>
      <c r="T390" s="26">
        <v>27</v>
      </c>
      <c r="U390" s="18" t="s">
        <v>35</v>
      </c>
      <c r="V390" s="18" t="s">
        <v>35</v>
      </c>
      <c r="W390" s="18" t="s">
        <v>35</v>
      </c>
      <c r="X390" s="18" t="s">
        <v>35</v>
      </c>
      <c r="Y390" s="23">
        <v>13001466</v>
      </c>
      <c r="Z390" s="27">
        <v>37987</v>
      </c>
      <c r="AA390" s="28" t="s">
        <v>47</v>
      </c>
      <c r="AB390" s="23">
        <v>893.64</v>
      </c>
      <c r="AC390" s="23">
        <v>-555</v>
      </c>
      <c r="AD390" s="23">
        <v>-555</v>
      </c>
      <c r="AE390" s="23">
        <v>-555</v>
      </c>
      <c r="AF390" s="23">
        <v>-555</v>
      </c>
      <c r="AG390" s="23">
        <v>-555</v>
      </c>
      <c r="AH390" s="20"/>
      <c r="AI390" s="35"/>
      <c r="AQ390" s="30"/>
      <c r="AR390" s="30"/>
      <c r="AS390" s="30"/>
    </row>
    <row r="391" spans="1:45" x14ac:dyDescent="0.25">
      <c r="A391" s="18">
        <v>388</v>
      </c>
      <c r="B391" s="20" t="s">
        <v>958</v>
      </c>
      <c r="C391" s="20">
        <v>465</v>
      </c>
      <c r="D391" s="20" t="s">
        <v>915</v>
      </c>
      <c r="E391" s="20" t="s">
        <v>749</v>
      </c>
      <c r="F391" s="20" t="s">
        <v>747</v>
      </c>
      <c r="G391" s="18" t="s">
        <v>35</v>
      </c>
      <c r="H391" s="20" t="s">
        <v>44</v>
      </c>
      <c r="I391" s="20" t="s">
        <v>45</v>
      </c>
      <c r="J391" s="20" t="s">
        <v>911</v>
      </c>
      <c r="K391" s="21">
        <v>577298.3628</v>
      </c>
      <c r="L391" s="21">
        <v>286117.22913599899</v>
      </c>
      <c r="M391" s="22">
        <v>261</v>
      </c>
      <c r="N391" s="22">
        <v>411</v>
      </c>
      <c r="O391" s="23">
        <v>1</v>
      </c>
      <c r="P391" s="23">
        <v>9</v>
      </c>
      <c r="Q391" s="24">
        <v>1</v>
      </c>
      <c r="R391" s="25">
        <v>0.110482</v>
      </c>
      <c r="S391" s="25">
        <v>0.88951800000000003</v>
      </c>
      <c r="T391" s="26">
        <v>27</v>
      </c>
      <c r="U391" s="18" t="s">
        <v>35</v>
      </c>
      <c r="V391" s="18" t="s">
        <v>35</v>
      </c>
      <c r="W391" s="18" t="s">
        <v>35</v>
      </c>
      <c r="X391" s="18" t="s">
        <v>35</v>
      </c>
      <c r="Y391" s="23">
        <v>13006049</v>
      </c>
      <c r="Z391" s="27">
        <v>41214</v>
      </c>
      <c r="AA391" s="28" t="s">
        <v>47</v>
      </c>
      <c r="AB391" s="23">
        <v>860</v>
      </c>
      <c r="AC391" s="23">
        <v>-555</v>
      </c>
      <c r="AD391" s="23">
        <v>-555</v>
      </c>
      <c r="AE391" s="23">
        <v>-555</v>
      </c>
      <c r="AF391" s="23">
        <v>-555</v>
      </c>
      <c r="AG391" s="23">
        <v>-555</v>
      </c>
      <c r="AH391" s="20"/>
      <c r="AI391" s="35"/>
      <c r="AQ391" s="30"/>
      <c r="AR391" s="30"/>
      <c r="AS391" s="30"/>
    </row>
    <row r="392" spans="1:45" x14ac:dyDescent="0.25">
      <c r="A392" s="18">
        <v>389</v>
      </c>
      <c r="B392" s="20" t="s">
        <v>959</v>
      </c>
      <c r="C392" s="20">
        <v>159</v>
      </c>
      <c r="D392" s="20" t="s">
        <v>915</v>
      </c>
      <c r="E392" s="20" t="s">
        <v>237</v>
      </c>
      <c r="F392" s="20" t="s">
        <v>238</v>
      </c>
      <c r="G392" s="20" t="s">
        <v>68</v>
      </c>
      <c r="H392" s="20" t="s">
        <v>44</v>
      </c>
      <c r="I392" s="20" t="s">
        <v>239</v>
      </c>
      <c r="J392" s="20" t="s">
        <v>911</v>
      </c>
      <c r="K392" s="21">
        <v>586014.173664</v>
      </c>
      <c r="L392" s="21">
        <v>289724.57980800001</v>
      </c>
      <c r="M392" s="22">
        <v>228</v>
      </c>
      <c r="N392" s="22">
        <v>491</v>
      </c>
      <c r="O392" s="23">
        <v>8</v>
      </c>
      <c r="P392" s="23">
        <v>9</v>
      </c>
      <c r="Q392" s="24">
        <v>1.1000000000000001</v>
      </c>
      <c r="R392" s="25">
        <v>-4.1700000000000001E-2</v>
      </c>
      <c r="S392" s="25">
        <v>1.1416999999999999</v>
      </c>
      <c r="T392" s="26">
        <v>27</v>
      </c>
      <c r="U392" s="23" t="s">
        <v>240</v>
      </c>
      <c r="V392" s="18" t="s">
        <v>35</v>
      </c>
      <c r="W392" s="18" t="s">
        <v>35</v>
      </c>
      <c r="X392" s="18" t="s">
        <v>35</v>
      </c>
      <c r="Y392" s="18" t="s">
        <v>35</v>
      </c>
      <c r="Z392" s="27">
        <v>39762</v>
      </c>
      <c r="AA392" s="28" t="s">
        <v>47</v>
      </c>
      <c r="AB392" s="23">
        <v>868.7</v>
      </c>
      <c r="AC392" s="28">
        <v>-555</v>
      </c>
      <c r="AD392" s="28">
        <v>-555</v>
      </c>
      <c r="AE392" s="28">
        <v>-555</v>
      </c>
      <c r="AF392" s="28">
        <v>-555</v>
      </c>
      <c r="AG392" s="28">
        <v>-555</v>
      </c>
      <c r="AH392" s="20" t="s">
        <v>241</v>
      </c>
      <c r="AI392" s="35"/>
      <c r="AQ392" s="30"/>
      <c r="AR392" s="30"/>
      <c r="AS392" s="30"/>
    </row>
    <row r="393" spans="1:45" x14ac:dyDescent="0.25">
      <c r="A393" s="18">
        <v>390</v>
      </c>
      <c r="B393" s="20" t="s">
        <v>960</v>
      </c>
      <c r="C393" s="20">
        <v>228</v>
      </c>
      <c r="D393" s="20" t="s">
        <v>81</v>
      </c>
      <c r="E393" s="20" t="s">
        <v>343</v>
      </c>
      <c r="F393" s="20" t="s">
        <v>295</v>
      </c>
      <c r="G393" s="20" t="s">
        <v>296</v>
      </c>
      <c r="H393" s="20" t="s">
        <v>44</v>
      </c>
      <c r="I393" s="20" t="s">
        <v>45</v>
      </c>
      <c r="J393" s="20" t="s">
        <v>911</v>
      </c>
      <c r="K393" s="21">
        <v>570015.63924000005</v>
      </c>
      <c r="L393" s="21">
        <v>286672.17239999899</v>
      </c>
      <c r="M393" s="22">
        <v>256</v>
      </c>
      <c r="N393" s="22">
        <v>345</v>
      </c>
      <c r="O393" s="23">
        <v>8</v>
      </c>
      <c r="P393" s="23">
        <v>9</v>
      </c>
      <c r="Q393" s="24">
        <v>1.38</v>
      </c>
      <c r="R393" s="25">
        <v>-7.0043999999999995E-2</v>
      </c>
      <c r="S393" s="25">
        <v>1.4500440000000001</v>
      </c>
      <c r="T393" s="26">
        <v>0</v>
      </c>
      <c r="U393" s="23" t="s">
        <v>913</v>
      </c>
      <c r="V393" s="18" t="s">
        <v>35</v>
      </c>
      <c r="W393" s="18" t="s">
        <v>35</v>
      </c>
      <c r="X393" s="18" t="s">
        <v>35</v>
      </c>
      <c r="Y393" s="18" t="s">
        <v>35</v>
      </c>
      <c r="Z393" s="27">
        <v>40179</v>
      </c>
      <c r="AA393" s="28" t="s">
        <v>47</v>
      </c>
      <c r="AB393" s="23">
        <v>855.27</v>
      </c>
      <c r="AC393" s="23">
        <v>-555</v>
      </c>
      <c r="AD393" s="23">
        <v>-555</v>
      </c>
      <c r="AE393" s="23">
        <v>-555</v>
      </c>
      <c r="AF393" s="23">
        <v>-555</v>
      </c>
      <c r="AG393" s="23">
        <v>-555</v>
      </c>
      <c r="AH393" s="20"/>
      <c r="AI393" s="35"/>
      <c r="AQ393" s="30"/>
      <c r="AR393" s="30"/>
      <c r="AS393" s="30"/>
    </row>
    <row r="394" spans="1:45" x14ac:dyDescent="0.25">
      <c r="A394" s="18">
        <v>391</v>
      </c>
      <c r="B394" s="20" t="s">
        <v>961</v>
      </c>
      <c r="C394" s="20">
        <v>63</v>
      </c>
      <c r="D394" s="20" t="s">
        <v>915</v>
      </c>
      <c r="E394" s="20" t="s">
        <v>124</v>
      </c>
      <c r="F394" s="20" t="s">
        <v>43</v>
      </c>
      <c r="G394" s="18" t="s">
        <v>35</v>
      </c>
      <c r="H394" s="20" t="s">
        <v>44</v>
      </c>
      <c r="I394" s="20" t="s">
        <v>103</v>
      </c>
      <c r="J394" s="20" t="s">
        <v>911</v>
      </c>
      <c r="K394" s="21">
        <v>584909.74305599905</v>
      </c>
      <c r="L394" s="21">
        <v>289710.02865599899</v>
      </c>
      <c r="M394" s="22">
        <v>229</v>
      </c>
      <c r="N394" s="22">
        <v>481</v>
      </c>
      <c r="O394" s="23">
        <v>6</v>
      </c>
      <c r="P394" s="23">
        <v>8</v>
      </c>
      <c r="Q394" s="24">
        <v>1.4</v>
      </c>
      <c r="R394" s="25">
        <v>3.7748999999999998E-2</v>
      </c>
      <c r="S394" s="25">
        <v>1.3622510000000001</v>
      </c>
      <c r="T394" s="26">
        <v>27</v>
      </c>
      <c r="U394" s="18" t="s">
        <v>35</v>
      </c>
      <c r="V394" s="18" t="s">
        <v>35</v>
      </c>
      <c r="W394" s="18" t="s">
        <v>35</v>
      </c>
      <c r="X394" s="18" t="s">
        <v>35</v>
      </c>
      <c r="Y394" s="23">
        <v>13001486</v>
      </c>
      <c r="Z394" s="27">
        <v>37773</v>
      </c>
      <c r="AA394" s="28" t="s">
        <v>47</v>
      </c>
      <c r="AB394" s="23">
        <v>895.36</v>
      </c>
      <c r="AC394" s="23">
        <v>-555</v>
      </c>
      <c r="AD394" s="23">
        <v>-555</v>
      </c>
      <c r="AE394" s="23">
        <v>-555</v>
      </c>
      <c r="AF394" s="23">
        <v>-555</v>
      </c>
      <c r="AG394" s="23">
        <v>-555</v>
      </c>
      <c r="AH394" s="20"/>
      <c r="AI394" s="35"/>
      <c r="AQ394" s="30"/>
      <c r="AR394" s="30"/>
      <c r="AS394" s="30"/>
    </row>
    <row r="395" spans="1:45" x14ac:dyDescent="0.25">
      <c r="A395" s="18">
        <v>392</v>
      </c>
      <c r="B395" s="20" t="s">
        <v>962</v>
      </c>
      <c r="C395" s="20">
        <v>342</v>
      </c>
      <c r="D395" s="20" t="s">
        <v>81</v>
      </c>
      <c r="E395" s="20" t="s">
        <v>571</v>
      </c>
      <c r="F395" s="20" t="s">
        <v>448</v>
      </c>
      <c r="G395" s="18" t="s">
        <v>35</v>
      </c>
      <c r="H395" s="20" t="s">
        <v>44</v>
      </c>
      <c r="I395" s="20" t="s">
        <v>449</v>
      </c>
      <c r="J395" s="20" t="s">
        <v>911</v>
      </c>
      <c r="K395" s="21">
        <v>568526.13650400005</v>
      </c>
      <c r="L395" s="21">
        <v>285814.57188</v>
      </c>
      <c r="M395" s="22">
        <v>264</v>
      </c>
      <c r="N395" s="22">
        <v>331</v>
      </c>
      <c r="O395" s="23">
        <v>2</v>
      </c>
      <c r="P395" s="23">
        <v>5</v>
      </c>
      <c r="Q395" s="24">
        <v>1.5</v>
      </c>
      <c r="R395" s="25">
        <v>0</v>
      </c>
      <c r="S395" s="25">
        <v>1.5</v>
      </c>
      <c r="T395" s="26">
        <v>0</v>
      </c>
      <c r="U395" s="18" t="s">
        <v>35</v>
      </c>
      <c r="V395" s="18" t="s">
        <v>35</v>
      </c>
      <c r="W395" s="23">
        <v>313002771</v>
      </c>
      <c r="X395" s="18" t="s">
        <v>35</v>
      </c>
      <c r="Y395" s="18" t="s">
        <v>35</v>
      </c>
      <c r="Z395" s="27">
        <v>36404</v>
      </c>
      <c r="AA395" s="27" t="s">
        <v>47</v>
      </c>
      <c r="AB395" s="24">
        <v>871.55181800000003</v>
      </c>
      <c r="AC395" s="23">
        <v>-555</v>
      </c>
      <c r="AD395" s="23">
        <v>-555</v>
      </c>
      <c r="AE395" s="23">
        <v>-555</v>
      </c>
      <c r="AF395" s="23">
        <v>-555</v>
      </c>
      <c r="AG395" s="23">
        <v>-555</v>
      </c>
      <c r="AH395" s="20"/>
      <c r="AI395" s="35"/>
      <c r="AQ395" s="30"/>
      <c r="AR395" s="30"/>
      <c r="AS395" s="30"/>
    </row>
    <row r="396" spans="1:45" x14ac:dyDescent="0.25">
      <c r="A396" s="18">
        <v>393</v>
      </c>
      <c r="B396" s="20" t="s">
        <v>963</v>
      </c>
      <c r="C396" s="20">
        <v>269</v>
      </c>
      <c r="D396" s="20" t="s">
        <v>81</v>
      </c>
      <c r="E396" s="20" t="s">
        <v>420</v>
      </c>
      <c r="F396" s="20" t="s">
        <v>295</v>
      </c>
      <c r="G396" s="20" t="s">
        <v>296</v>
      </c>
      <c r="H396" s="20" t="s">
        <v>44</v>
      </c>
      <c r="I396" s="20" t="s">
        <v>45</v>
      </c>
      <c r="J396" s="20" t="s">
        <v>911</v>
      </c>
      <c r="K396" s="21">
        <v>561063.02315999905</v>
      </c>
      <c r="L396" s="21">
        <v>285763.673328</v>
      </c>
      <c r="M396" s="22">
        <v>264</v>
      </c>
      <c r="N396" s="22">
        <v>263</v>
      </c>
      <c r="O396" s="23">
        <v>2</v>
      </c>
      <c r="P396" s="23">
        <v>4</v>
      </c>
      <c r="Q396" s="24">
        <v>1.62</v>
      </c>
      <c r="R396" s="25">
        <v>8.1133729999999993</v>
      </c>
      <c r="S396" s="25">
        <v>-6.4933730000000001</v>
      </c>
      <c r="T396" s="26">
        <v>0</v>
      </c>
      <c r="U396" s="23" t="s">
        <v>964</v>
      </c>
      <c r="V396" s="18" t="s">
        <v>35</v>
      </c>
      <c r="W396" s="18" t="s">
        <v>35</v>
      </c>
      <c r="X396" s="18" t="s">
        <v>35</v>
      </c>
      <c r="Y396" s="18" t="s">
        <v>35</v>
      </c>
      <c r="Z396" s="27">
        <v>40179</v>
      </c>
      <c r="AA396" s="28" t="s">
        <v>47</v>
      </c>
      <c r="AB396" s="23">
        <v>1017.93</v>
      </c>
      <c r="AC396" s="23">
        <v>-555</v>
      </c>
      <c r="AD396" s="23">
        <v>-555</v>
      </c>
      <c r="AE396" s="23">
        <v>-555</v>
      </c>
      <c r="AF396" s="23">
        <v>-555</v>
      </c>
      <c r="AG396" s="23">
        <v>-555</v>
      </c>
      <c r="AH396" s="20"/>
      <c r="AI396" s="35"/>
      <c r="AQ396" s="30"/>
      <c r="AR396" s="30"/>
      <c r="AS396" s="30"/>
    </row>
    <row r="397" spans="1:45" x14ac:dyDescent="0.25">
      <c r="A397" s="18">
        <v>394</v>
      </c>
      <c r="B397" s="20" t="s">
        <v>965</v>
      </c>
      <c r="C397" s="20">
        <v>248</v>
      </c>
      <c r="D397" s="20" t="s">
        <v>81</v>
      </c>
      <c r="E397" s="20" t="s">
        <v>377</v>
      </c>
      <c r="F397" s="20" t="s">
        <v>295</v>
      </c>
      <c r="G397" s="20" t="s">
        <v>296</v>
      </c>
      <c r="H397" s="20" t="s">
        <v>44</v>
      </c>
      <c r="I397" s="20" t="s">
        <v>45</v>
      </c>
      <c r="J397" s="20" t="s">
        <v>911</v>
      </c>
      <c r="K397" s="21">
        <v>576492.15156000003</v>
      </c>
      <c r="L397" s="21">
        <v>293611.486944</v>
      </c>
      <c r="M397" s="22">
        <v>193</v>
      </c>
      <c r="N397" s="22">
        <v>404</v>
      </c>
      <c r="O397" s="23">
        <v>2</v>
      </c>
      <c r="P397" s="23">
        <v>6</v>
      </c>
      <c r="Q397" s="24">
        <v>1.71</v>
      </c>
      <c r="R397" s="25">
        <v>-4.3840999999999998E-2</v>
      </c>
      <c r="S397" s="25">
        <v>1.753841</v>
      </c>
      <c r="T397" s="26">
        <v>0</v>
      </c>
      <c r="U397" s="23" t="s">
        <v>966</v>
      </c>
      <c r="V397" s="18" t="s">
        <v>35</v>
      </c>
      <c r="W397" s="18" t="s">
        <v>35</v>
      </c>
      <c r="X397" s="18" t="s">
        <v>35</v>
      </c>
      <c r="Y397" s="18" t="s">
        <v>35</v>
      </c>
      <c r="Z397" s="27">
        <v>40179</v>
      </c>
      <c r="AA397" s="28" t="s">
        <v>47</v>
      </c>
      <c r="AB397" s="23">
        <v>898.74</v>
      </c>
      <c r="AC397" s="23">
        <v>-555</v>
      </c>
      <c r="AD397" s="23">
        <v>-555</v>
      </c>
      <c r="AE397" s="23">
        <v>-555</v>
      </c>
      <c r="AF397" s="23">
        <v>-555</v>
      </c>
      <c r="AG397" s="23">
        <v>-555</v>
      </c>
      <c r="AH397" s="20"/>
      <c r="AI397" s="35"/>
      <c r="AQ397" s="30"/>
      <c r="AR397" s="30"/>
      <c r="AS397" s="30"/>
    </row>
    <row r="398" spans="1:45" x14ac:dyDescent="0.25">
      <c r="A398" s="18">
        <v>395</v>
      </c>
      <c r="B398" s="20" t="s">
        <v>967</v>
      </c>
      <c r="C398" s="20">
        <v>190</v>
      </c>
      <c r="D398" s="20" t="s">
        <v>915</v>
      </c>
      <c r="E398" s="20" t="s">
        <v>263</v>
      </c>
      <c r="F398" s="20" t="s">
        <v>264</v>
      </c>
      <c r="G398" s="20" t="s">
        <v>265</v>
      </c>
      <c r="H398" s="20" t="s">
        <v>44</v>
      </c>
      <c r="I398" s="20" t="s">
        <v>45</v>
      </c>
      <c r="J398" s="20" t="s">
        <v>911</v>
      </c>
      <c r="K398" s="21">
        <v>578906.89908</v>
      </c>
      <c r="L398" s="21">
        <v>287359.17635999899</v>
      </c>
      <c r="M398" s="22">
        <v>250</v>
      </c>
      <c r="N398" s="22">
        <v>426</v>
      </c>
      <c r="O398" s="23">
        <v>8</v>
      </c>
      <c r="P398" s="23">
        <v>9</v>
      </c>
      <c r="Q398" s="24">
        <v>1.91</v>
      </c>
      <c r="R398" s="25">
        <v>4.2645000000000002E-2</v>
      </c>
      <c r="S398" s="25">
        <v>1.8673550000000001</v>
      </c>
      <c r="T398" s="26">
        <v>27</v>
      </c>
      <c r="U398" s="23" t="s">
        <v>948</v>
      </c>
      <c r="V398" s="18" t="s">
        <v>35</v>
      </c>
      <c r="W398" s="18" t="s">
        <v>35</v>
      </c>
      <c r="X398" s="18" t="s">
        <v>35</v>
      </c>
      <c r="Y398" s="18" t="s">
        <v>35</v>
      </c>
      <c r="Z398" s="27" t="s">
        <v>279</v>
      </c>
      <c r="AA398" s="28" t="s">
        <v>94</v>
      </c>
      <c r="AB398" s="23">
        <v>867.8</v>
      </c>
      <c r="AC398" s="23">
        <v>-555</v>
      </c>
      <c r="AD398" s="23">
        <v>-555</v>
      </c>
      <c r="AE398" s="23">
        <v>-555</v>
      </c>
      <c r="AF398" s="23">
        <v>-555</v>
      </c>
      <c r="AG398" s="23">
        <v>-555</v>
      </c>
      <c r="AH398" s="20"/>
      <c r="AI398" s="35"/>
      <c r="AQ398" s="30"/>
      <c r="AR398" s="30"/>
      <c r="AS398" s="30"/>
    </row>
    <row r="399" spans="1:45" x14ac:dyDescent="0.25">
      <c r="A399" s="18">
        <v>396</v>
      </c>
      <c r="B399" s="20" t="s">
        <v>968</v>
      </c>
      <c r="C399" s="20">
        <v>329</v>
      </c>
      <c r="D399" s="20" t="s">
        <v>81</v>
      </c>
      <c r="E399" s="20" t="s">
        <v>548</v>
      </c>
      <c r="F399" s="20" t="s">
        <v>448</v>
      </c>
      <c r="G399" s="18" t="s">
        <v>35</v>
      </c>
      <c r="H399" s="20" t="s">
        <v>44</v>
      </c>
      <c r="I399" s="20" t="s">
        <v>449</v>
      </c>
      <c r="J399" s="20" t="s">
        <v>911</v>
      </c>
      <c r="K399" s="21">
        <v>583123.16700000002</v>
      </c>
      <c r="L399" s="21">
        <v>301427.60440800001</v>
      </c>
      <c r="M399" s="22">
        <v>122</v>
      </c>
      <c r="N399" s="22">
        <v>464</v>
      </c>
      <c r="O399" s="23">
        <v>2</v>
      </c>
      <c r="P399" s="23">
        <v>3</v>
      </c>
      <c r="Q399" s="24">
        <v>2</v>
      </c>
      <c r="R399" s="25">
        <v>0.33785900000000002</v>
      </c>
      <c r="S399" s="25">
        <v>1.6621410000000001</v>
      </c>
      <c r="T399" s="26">
        <v>0</v>
      </c>
      <c r="U399" s="18" t="s">
        <v>35</v>
      </c>
      <c r="V399" s="18" t="s">
        <v>35</v>
      </c>
      <c r="W399" s="23">
        <v>313000432</v>
      </c>
      <c r="X399" s="18" t="s">
        <v>35</v>
      </c>
      <c r="Y399" s="18" t="s">
        <v>35</v>
      </c>
      <c r="Z399" s="27">
        <v>39326</v>
      </c>
      <c r="AA399" s="27" t="s">
        <v>47</v>
      </c>
      <c r="AB399" s="24">
        <v>977.78045599999996</v>
      </c>
      <c r="AC399" s="23">
        <v>-555</v>
      </c>
      <c r="AD399" s="23">
        <v>-555</v>
      </c>
      <c r="AE399" s="23">
        <v>-555</v>
      </c>
      <c r="AF399" s="23">
        <v>-555</v>
      </c>
      <c r="AG399" s="23">
        <v>-555</v>
      </c>
      <c r="AH399" s="20"/>
      <c r="AI399" s="35"/>
      <c r="AQ399" s="30"/>
      <c r="AR399" s="30"/>
      <c r="AS399" s="30"/>
    </row>
    <row r="400" spans="1:45" x14ac:dyDescent="0.25">
      <c r="A400" s="18">
        <v>397</v>
      </c>
      <c r="B400" s="20" t="s">
        <v>969</v>
      </c>
      <c r="C400" s="20">
        <v>223</v>
      </c>
      <c r="D400" s="20" t="s">
        <v>81</v>
      </c>
      <c r="E400" s="20" t="s">
        <v>343</v>
      </c>
      <c r="F400" s="20" t="s">
        <v>295</v>
      </c>
      <c r="G400" s="20" t="s">
        <v>296</v>
      </c>
      <c r="H400" s="20" t="s">
        <v>44</v>
      </c>
      <c r="I400" s="20" t="s">
        <v>45</v>
      </c>
      <c r="J400" s="20" t="s">
        <v>911</v>
      </c>
      <c r="K400" s="21">
        <v>570320.93911200005</v>
      </c>
      <c r="L400" s="21">
        <v>286480.0722</v>
      </c>
      <c r="M400" s="22">
        <v>258</v>
      </c>
      <c r="N400" s="22">
        <v>348</v>
      </c>
      <c r="O400" s="23">
        <v>8</v>
      </c>
      <c r="P400" s="23">
        <v>9</v>
      </c>
      <c r="Q400" s="24">
        <v>2.0099999999999998</v>
      </c>
      <c r="R400" s="25">
        <v>2.8233999999999999E-2</v>
      </c>
      <c r="S400" s="25">
        <v>1.9817659999999999</v>
      </c>
      <c r="T400" s="26">
        <v>0</v>
      </c>
      <c r="U400" s="23" t="s">
        <v>951</v>
      </c>
      <c r="V400" s="18" t="s">
        <v>35</v>
      </c>
      <c r="W400" s="18" t="s">
        <v>35</v>
      </c>
      <c r="X400" s="18" t="s">
        <v>35</v>
      </c>
      <c r="Y400" s="18" t="s">
        <v>35</v>
      </c>
      <c r="Z400" s="27">
        <v>40179</v>
      </c>
      <c r="AA400" s="28" t="s">
        <v>47</v>
      </c>
      <c r="AB400" s="23">
        <v>855.55</v>
      </c>
      <c r="AC400" s="23">
        <v>-555</v>
      </c>
      <c r="AD400" s="23">
        <v>-555</v>
      </c>
      <c r="AE400" s="23">
        <v>-555</v>
      </c>
      <c r="AF400" s="23">
        <v>-555</v>
      </c>
      <c r="AG400" s="23">
        <v>-555</v>
      </c>
      <c r="AH400" s="20"/>
      <c r="AI400" s="35"/>
      <c r="AQ400" s="30"/>
      <c r="AR400" s="30"/>
      <c r="AS400" s="30"/>
    </row>
    <row r="401" spans="1:45" x14ac:dyDescent="0.25">
      <c r="A401" s="18">
        <v>398</v>
      </c>
      <c r="B401" s="20" t="s">
        <v>970</v>
      </c>
      <c r="C401" s="20">
        <v>272</v>
      </c>
      <c r="D401" s="20" t="s">
        <v>81</v>
      </c>
      <c r="E401" s="20" t="s">
        <v>420</v>
      </c>
      <c r="F401" s="20" t="s">
        <v>295</v>
      </c>
      <c r="G401" s="20" t="s">
        <v>296</v>
      </c>
      <c r="H401" s="20" t="s">
        <v>44</v>
      </c>
      <c r="I401" s="20" t="s">
        <v>45</v>
      </c>
      <c r="J401" s="20" t="s">
        <v>911</v>
      </c>
      <c r="K401" s="21">
        <v>560917.82253600005</v>
      </c>
      <c r="L401" s="21">
        <v>285304.06845600001</v>
      </c>
      <c r="M401" s="22">
        <v>269</v>
      </c>
      <c r="N401" s="22">
        <v>262</v>
      </c>
      <c r="O401" s="23">
        <v>2</v>
      </c>
      <c r="P401" s="23">
        <v>4</v>
      </c>
      <c r="Q401" s="24">
        <v>2.14</v>
      </c>
      <c r="R401" s="25">
        <v>3.9333779999999998</v>
      </c>
      <c r="S401" s="25">
        <v>-1.7933779999999999</v>
      </c>
      <c r="T401" s="26">
        <v>0</v>
      </c>
      <c r="U401" s="23" t="s">
        <v>971</v>
      </c>
      <c r="V401" s="18" t="s">
        <v>35</v>
      </c>
      <c r="W401" s="18" t="s">
        <v>35</v>
      </c>
      <c r="X401" s="18" t="s">
        <v>35</v>
      </c>
      <c r="Y401" s="18" t="s">
        <v>35</v>
      </c>
      <c r="Z401" s="27">
        <v>40179</v>
      </c>
      <c r="AA401" s="28" t="s">
        <v>47</v>
      </c>
      <c r="AB401" s="23">
        <v>1026.5</v>
      </c>
      <c r="AC401" s="23">
        <v>-555</v>
      </c>
      <c r="AD401" s="23">
        <v>-555</v>
      </c>
      <c r="AE401" s="23">
        <v>-555</v>
      </c>
      <c r="AF401" s="23">
        <v>-555</v>
      </c>
      <c r="AG401" s="23">
        <v>-555</v>
      </c>
      <c r="AH401" s="20"/>
      <c r="AI401" s="32"/>
      <c r="AQ401" s="30"/>
      <c r="AR401" s="30"/>
      <c r="AS401" s="30"/>
    </row>
    <row r="402" spans="1:45" x14ac:dyDescent="0.25">
      <c r="A402" s="18">
        <v>399</v>
      </c>
      <c r="B402" s="20" t="s">
        <v>972</v>
      </c>
      <c r="C402" s="20">
        <v>251</v>
      </c>
      <c r="D402" s="20" t="s">
        <v>81</v>
      </c>
      <c r="E402" s="20" t="s">
        <v>377</v>
      </c>
      <c r="F402" s="20" t="s">
        <v>295</v>
      </c>
      <c r="G402" s="20" t="s">
        <v>296</v>
      </c>
      <c r="H402" s="20" t="s">
        <v>44</v>
      </c>
      <c r="I402" s="20" t="s">
        <v>45</v>
      </c>
      <c r="J402" s="20" t="s">
        <v>911</v>
      </c>
      <c r="K402" s="21">
        <v>576628.75072799902</v>
      </c>
      <c r="L402" s="21">
        <v>293730.58754400001</v>
      </c>
      <c r="M402" s="22">
        <v>192</v>
      </c>
      <c r="N402" s="22">
        <v>405</v>
      </c>
      <c r="O402" s="23">
        <v>2</v>
      </c>
      <c r="P402" s="23">
        <v>6</v>
      </c>
      <c r="Q402" s="24">
        <v>2.21</v>
      </c>
      <c r="R402" s="25">
        <v>-1.4611000000000001E-2</v>
      </c>
      <c r="S402" s="25">
        <v>2.2246109999999999</v>
      </c>
      <c r="T402" s="26">
        <v>0</v>
      </c>
      <c r="U402" s="23" t="s">
        <v>973</v>
      </c>
      <c r="V402" s="18" t="s">
        <v>35</v>
      </c>
      <c r="W402" s="18" t="s">
        <v>35</v>
      </c>
      <c r="X402" s="18" t="s">
        <v>35</v>
      </c>
      <c r="Y402" s="18" t="s">
        <v>35</v>
      </c>
      <c r="Z402" s="27">
        <v>40179</v>
      </c>
      <c r="AA402" s="28" t="s">
        <v>47</v>
      </c>
      <c r="AB402" s="23">
        <v>924.62</v>
      </c>
      <c r="AC402" s="23">
        <v>-555</v>
      </c>
      <c r="AD402" s="23">
        <v>-555</v>
      </c>
      <c r="AE402" s="23">
        <v>-555</v>
      </c>
      <c r="AF402" s="23">
        <v>-555</v>
      </c>
      <c r="AG402" s="23">
        <v>-555</v>
      </c>
      <c r="AH402" s="20"/>
      <c r="AI402" s="32"/>
      <c r="AQ402" s="30"/>
      <c r="AR402" s="30"/>
      <c r="AS402" s="30"/>
    </row>
    <row r="403" spans="1:45" x14ac:dyDescent="0.25">
      <c r="A403" s="18">
        <v>400</v>
      </c>
      <c r="B403" s="20" t="s">
        <v>974</v>
      </c>
      <c r="C403" s="20">
        <v>191</v>
      </c>
      <c r="D403" s="20" t="s">
        <v>915</v>
      </c>
      <c r="E403" s="20" t="s">
        <v>263</v>
      </c>
      <c r="F403" s="20" t="s">
        <v>264</v>
      </c>
      <c r="G403" s="20" t="s">
        <v>265</v>
      </c>
      <c r="H403" s="20" t="s">
        <v>44</v>
      </c>
      <c r="I403" s="20" t="s">
        <v>45</v>
      </c>
      <c r="J403" s="20" t="s">
        <v>911</v>
      </c>
      <c r="K403" s="21">
        <v>578119.51533600001</v>
      </c>
      <c r="L403" s="21">
        <v>286969.483463999</v>
      </c>
      <c r="M403" s="22">
        <v>253</v>
      </c>
      <c r="N403" s="22">
        <v>419</v>
      </c>
      <c r="O403" s="23">
        <v>2</v>
      </c>
      <c r="P403" s="23">
        <v>9</v>
      </c>
      <c r="Q403" s="24">
        <v>2.2599999999999998</v>
      </c>
      <c r="R403" s="25">
        <v>9.2429999999999995E-3</v>
      </c>
      <c r="S403" s="25">
        <v>2.2507570000000001</v>
      </c>
      <c r="T403" s="26">
        <v>27</v>
      </c>
      <c r="U403" s="23" t="s">
        <v>975</v>
      </c>
      <c r="V403" s="18" t="s">
        <v>35</v>
      </c>
      <c r="W403" s="18" t="s">
        <v>35</v>
      </c>
      <c r="X403" s="18" t="s">
        <v>35</v>
      </c>
      <c r="Y403" s="18" t="s">
        <v>35</v>
      </c>
      <c r="Z403" s="27" t="s">
        <v>279</v>
      </c>
      <c r="AA403" s="28" t="s">
        <v>94</v>
      </c>
      <c r="AB403" s="23">
        <v>866.6</v>
      </c>
      <c r="AC403" s="23">
        <v>-555</v>
      </c>
      <c r="AD403" s="23">
        <v>-555</v>
      </c>
      <c r="AE403" s="23">
        <v>-555</v>
      </c>
      <c r="AF403" s="23">
        <v>-555</v>
      </c>
      <c r="AG403" s="23">
        <v>-555</v>
      </c>
      <c r="AH403" s="20"/>
      <c r="AI403" s="32"/>
      <c r="AQ403" s="30"/>
      <c r="AR403" s="30"/>
      <c r="AS403" s="30"/>
    </row>
    <row r="404" spans="1:45" x14ac:dyDescent="0.25">
      <c r="A404" s="18">
        <v>401</v>
      </c>
      <c r="B404" s="20" t="s">
        <v>976</v>
      </c>
      <c r="C404" s="20">
        <v>233</v>
      </c>
      <c r="D404" s="20" t="s">
        <v>81</v>
      </c>
      <c r="E404" s="20" t="s">
        <v>343</v>
      </c>
      <c r="F404" s="20" t="s">
        <v>295</v>
      </c>
      <c r="G404" s="20" t="s">
        <v>296</v>
      </c>
      <c r="H404" s="20" t="s">
        <v>44</v>
      </c>
      <c r="I404" s="20" t="s">
        <v>45</v>
      </c>
      <c r="J404" s="20" t="s">
        <v>911</v>
      </c>
      <c r="K404" s="21">
        <v>569945.13899999904</v>
      </c>
      <c r="L404" s="21">
        <v>286081.67421600001</v>
      </c>
      <c r="M404" s="22">
        <v>262</v>
      </c>
      <c r="N404" s="22">
        <v>344</v>
      </c>
      <c r="O404" s="23">
        <v>8</v>
      </c>
      <c r="P404" s="23">
        <v>9</v>
      </c>
      <c r="Q404" s="24">
        <v>2.33</v>
      </c>
      <c r="R404" s="25">
        <v>0.105263</v>
      </c>
      <c r="S404" s="25">
        <v>2.2247370000000002</v>
      </c>
      <c r="T404" s="26">
        <v>0</v>
      </c>
      <c r="U404" s="23" t="s">
        <v>940</v>
      </c>
      <c r="V404" s="18" t="s">
        <v>35</v>
      </c>
      <c r="W404" s="18" t="s">
        <v>35</v>
      </c>
      <c r="X404" s="18" t="s">
        <v>35</v>
      </c>
      <c r="Y404" s="18" t="s">
        <v>35</v>
      </c>
      <c r="Z404" s="27">
        <v>40179</v>
      </c>
      <c r="AA404" s="28" t="s">
        <v>47</v>
      </c>
      <c r="AB404" s="23">
        <v>850.82</v>
      </c>
      <c r="AC404" s="23">
        <v>-555</v>
      </c>
      <c r="AD404" s="23">
        <v>-555</v>
      </c>
      <c r="AE404" s="23">
        <v>-555</v>
      </c>
      <c r="AF404" s="23">
        <v>-555</v>
      </c>
      <c r="AG404" s="23">
        <v>-555</v>
      </c>
      <c r="AH404" s="20"/>
      <c r="AI404" s="32"/>
      <c r="AQ404" s="30"/>
      <c r="AR404" s="30"/>
      <c r="AS404" s="30"/>
    </row>
    <row r="405" spans="1:45" x14ac:dyDescent="0.25">
      <c r="A405" s="18">
        <v>402</v>
      </c>
      <c r="B405" s="20" t="s">
        <v>977</v>
      </c>
      <c r="C405" s="20">
        <v>245</v>
      </c>
      <c r="D405" s="20" t="s">
        <v>81</v>
      </c>
      <c r="E405" s="20" t="s">
        <v>377</v>
      </c>
      <c r="F405" s="20" t="s">
        <v>295</v>
      </c>
      <c r="G405" s="20" t="s">
        <v>296</v>
      </c>
      <c r="H405" s="20" t="s">
        <v>44</v>
      </c>
      <c r="I405" s="20" t="s">
        <v>45</v>
      </c>
      <c r="J405" s="20" t="s">
        <v>911</v>
      </c>
      <c r="K405" s="21">
        <v>576477.152352</v>
      </c>
      <c r="L405" s="21">
        <v>293452.58860800002</v>
      </c>
      <c r="M405" s="22">
        <v>194</v>
      </c>
      <c r="N405" s="22">
        <v>404</v>
      </c>
      <c r="O405" s="23">
        <v>2</v>
      </c>
      <c r="P405" s="23">
        <v>6</v>
      </c>
      <c r="Q405" s="24">
        <v>2.4500000000000002</v>
      </c>
      <c r="R405" s="25">
        <v>1.451694</v>
      </c>
      <c r="S405" s="25">
        <v>0.99830600000000003</v>
      </c>
      <c r="T405" s="26">
        <v>0</v>
      </c>
      <c r="U405" s="23" t="s">
        <v>978</v>
      </c>
      <c r="V405" s="18" t="s">
        <v>35</v>
      </c>
      <c r="W405" s="18" t="s">
        <v>35</v>
      </c>
      <c r="X405" s="18" t="s">
        <v>35</v>
      </c>
      <c r="Y405" s="18" t="s">
        <v>35</v>
      </c>
      <c r="Z405" s="27">
        <v>40179</v>
      </c>
      <c r="AA405" s="28" t="s">
        <v>47</v>
      </c>
      <c r="AB405" s="23">
        <v>906.33</v>
      </c>
      <c r="AC405" s="23">
        <v>-555</v>
      </c>
      <c r="AD405" s="23">
        <v>-555</v>
      </c>
      <c r="AE405" s="23">
        <v>-555</v>
      </c>
      <c r="AF405" s="23">
        <v>-555</v>
      </c>
      <c r="AG405" s="23">
        <v>-555</v>
      </c>
      <c r="AH405" s="20"/>
      <c r="AI405" s="32"/>
      <c r="AQ405" s="30"/>
      <c r="AR405" s="30"/>
      <c r="AS405" s="30"/>
    </row>
    <row r="406" spans="1:45" x14ac:dyDescent="0.25">
      <c r="A406" s="18">
        <v>403</v>
      </c>
      <c r="B406" s="20" t="s">
        <v>979</v>
      </c>
      <c r="C406" s="20">
        <v>440</v>
      </c>
      <c r="D406" s="20" t="s">
        <v>81</v>
      </c>
      <c r="E406" s="20" t="s">
        <v>681</v>
      </c>
      <c r="F406" s="20" t="s">
        <v>666</v>
      </c>
      <c r="G406" s="18" t="s">
        <v>35</v>
      </c>
      <c r="H406" s="20" t="s">
        <v>44</v>
      </c>
      <c r="I406" s="20" t="s">
        <v>45</v>
      </c>
      <c r="J406" s="20" t="s">
        <v>911</v>
      </c>
      <c r="K406" s="21">
        <v>572705.64554399904</v>
      </c>
      <c r="L406" s="21">
        <v>275522.95111199899</v>
      </c>
      <c r="M406" s="22">
        <v>358</v>
      </c>
      <c r="N406" s="22">
        <v>370</v>
      </c>
      <c r="O406" s="23">
        <v>1</v>
      </c>
      <c r="P406" s="23">
        <v>5</v>
      </c>
      <c r="Q406" s="24">
        <v>2.66</v>
      </c>
      <c r="R406" s="25">
        <v>13.331849999999999</v>
      </c>
      <c r="S406" s="25">
        <v>-10.671849999999999</v>
      </c>
      <c r="T406" s="26">
        <v>0</v>
      </c>
      <c r="U406" s="23" t="s">
        <v>980</v>
      </c>
      <c r="V406" s="18" t="s">
        <v>35</v>
      </c>
      <c r="W406" s="18" t="s">
        <v>35</v>
      </c>
      <c r="X406" s="18" t="s">
        <v>35</v>
      </c>
      <c r="Y406" s="18" t="s">
        <v>35</v>
      </c>
      <c r="Z406" s="42" t="s">
        <v>669</v>
      </c>
      <c r="AA406" s="27" t="s">
        <v>94</v>
      </c>
      <c r="AB406" s="23">
        <v>930</v>
      </c>
      <c r="AC406" s="23">
        <v>-555</v>
      </c>
      <c r="AD406" s="23">
        <v>-555</v>
      </c>
      <c r="AE406" s="23">
        <v>-555</v>
      </c>
      <c r="AF406" s="23">
        <v>-555</v>
      </c>
      <c r="AG406" s="23">
        <v>-555</v>
      </c>
      <c r="AH406" s="20"/>
      <c r="AI406" s="32"/>
      <c r="AQ406" s="30"/>
      <c r="AR406" s="30"/>
      <c r="AS406" s="30"/>
    </row>
    <row r="407" spans="1:45" x14ac:dyDescent="0.25">
      <c r="A407" s="18">
        <v>404</v>
      </c>
      <c r="B407" s="20" t="s">
        <v>981</v>
      </c>
      <c r="C407" s="20">
        <v>444</v>
      </c>
      <c r="D407" s="20" t="s">
        <v>81</v>
      </c>
      <c r="E407" s="20" t="s">
        <v>699</v>
      </c>
      <c r="F407" s="20" t="s">
        <v>666</v>
      </c>
      <c r="G407" s="18" t="s">
        <v>35</v>
      </c>
      <c r="H407" s="20" t="s">
        <v>44</v>
      </c>
      <c r="I407" s="20" t="s">
        <v>45</v>
      </c>
      <c r="J407" s="20" t="s">
        <v>911</v>
      </c>
      <c r="K407" s="21">
        <v>553314.00741600001</v>
      </c>
      <c r="L407" s="21">
        <v>290878.38192000001</v>
      </c>
      <c r="M407" s="22">
        <v>218</v>
      </c>
      <c r="N407" s="22">
        <v>193</v>
      </c>
      <c r="O407" s="23">
        <v>1</v>
      </c>
      <c r="P407" s="23">
        <v>2</v>
      </c>
      <c r="Q407" s="24">
        <v>3.7833000000000001</v>
      </c>
      <c r="R407" s="25">
        <v>-1.3087759999999999</v>
      </c>
      <c r="S407" s="25">
        <v>5.0920759999999996</v>
      </c>
      <c r="T407" s="26">
        <v>0</v>
      </c>
      <c r="U407" s="47" t="s">
        <v>982</v>
      </c>
      <c r="V407" s="18" t="s">
        <v>35</v>
      </c>
      <c r="W407" s="18" t="s">
        <v>35</v>
      </c>
      <c r="X407" s="18" t="s">
        <v>35</v>
      </c>
      <c r="Y407" s="18" t="s">
        <v>35</v>
      </c>
      <c r="Z407" s="42" t="s">
        <v>669</v>
      </c>
      <c r="AA407" s="27" t="s">
        <v>94</v>
      </c>
      <c r="AB407" s="23">
        <v>915.72</v>
      </c>
      <c r="AC407" s="23">
        <v>-555</v>
      </c>
      <c r="AD407" s="23">
        <v>-555</v>
      </c>
      <c r="AE407" s="23">
        <v>-555</v>
      </c>
      <c r="AF407" s="23">
        <v>-555</v>
      </c>
      <c r="AG407" s="23">
        <v>-555</v>
      </c>
      <c r="AH407" s="20"/>
      <c r="AI407" s="32"/>
      <c r="AQ407" s="30"/>
      <c r="AR407" s="30"/>
      <c r="AS407" s="30"/>
    </row>
    <row r="408" spans="1:45" x14ac:dyDescent="0.25">
      <c r="A408" s="18">
        <v>405</v>
      </c>
      <c r="B408" s="20" t="s">
        <v>983</v>
      </c>
      <c r="C408" s="20">
        <v>215</v>
      </c>
      <c r="D408" s="20" t="s">
        <v>81</v>
      </c>
      <c r="E408" s="20" t="s">
        <v>315</v>
      </c>
      <c r="F408" s="20" t="s">
        <v>295</v>
      </c>
      <c r="G408" s="20" t="s">
        <v>296</v>
      </c>
      <c r="H408" s="20" t="s">
        <v>44</v>
      </c>
      <c r="I408" s="20" t="s">
        <v>45</v>
      </c>
      <c r="J408" s="20" t="s">
        <v>911</v>
      </c>
      <c r="K408" s="21">
        <v>561129.12208799901</v>
      </c>
      <c r="L408" s="21">
        <v>287989.57591199898</v>
      </c>
      <c r="M408" s="22">
        <v>244</v>
      </c>
      <c r="N408" s="22">
        <v>264</v>
      </c>
      <c r="O408" s="23">
        <v>2</v>
      </c>
      <c r="P408" s="23">
        <v>4</v>
      </c>
      <c r="Q408" s="24">
        <v>3.86</v>
      </c>
      <c r="R408" s="25">
        <v>1.127907</v>
      </c>
      <c r="S408" s="25">
        <v>2.7320929999999999</v>
      </c>
      <c r="T408" s="26">
        <v>0</v>
      </c>
      <c r="U408" s="23" t="s">
        <v>984</v>
      </c>
      <c r="V408" s="18" t="s">
        <v>35</v>
      </c>
      <c r="W408" s="18" t="s">
        <v>35</v>
      </c>
      <c r="X408" s="18" t="s">
        <v>35</v>
      </c>
      <c r="Y408" s="18" t="s">
        <v>35</v>
      </c>
      <c r="Z408" s="27">
        <v>40179</v>
      </c>
      <c r="AA408" s="28" t="s">
        <v>47</v>
      </c>
      <c r="AB408" s="23">
        <v>1034.6500000000001</v>
      </c>
      <c r="AC408" s="23">
        <v>-555</v>
      </c>
      <c r="AD408" s="23">
        <v>-555</v>
      </c>
      <c r="AE408" s="23">
        <v>-555</v>
      </c>
      <c r="AF408" s="23">
        <v>-555</v>
      </c>
      <c r="AG408" s="23">
        <v>-555</v>
      </c>
      <c r="AH408" s="20"/>
      <c r="AI408" s="32"/>
      <c r="AQ408" s="30"/>
      <c r="AR408" s="30"/>
      <c r="AS408" s="30"/>
    </row>
    <row r="409" spans="1:45" x14ac:dyDescent="0.25">
      <c r="A409" s="18">
        <v>406</v>
      </c>
      <c r="B409" s="20" t="s">
        <v>985</v>
      </c>
      <c r="C409" s="20">
        <v>192</v>
      </c>
      <c r="D409" s="20" t="s">
        <v>915</v>
      </c>
      <c r="E409" s="20" t="s">
        <v>263</v>
      </c>
      <c r="F409" s="20" t="s">
        <v>264</v>
      </c>
      <c r="G409" s="20" t="s">
        <v>265</v>
      </c>
      <c r="H409" s="20" t="s">
        <v>44</v>
      </c>
      <c r="I409" s="20" t="s">
        <v>45</v>
      </c>
      <c r="J409" s="20" t="s">
        <v>911</v>
      </c>
      <c r="K409" s="21">
        <v>577696.97414399905</v>
      </c>
      <c r="L409" s="21">
        <v>287601.59599200002</v>
      </c>
      <c r="M409" s="22">
        <v>248</v>
      </c>
      <c r="N409" s="22">
        <v>415</v>
      </c>
      <c r="O409" s="23">
        <v>2</v>
      </c>
      <c r="P409" s="23">
        <v>9</v>
      </c>
      <c r="Q409" s="24">
        <v>4.3</v>
      </c>
      <c r="R409" s="25">
        <v>-1.7799999999999999E-3</v>
      </c>
      <c r="S409" s="25">
        <v>4.3017799999999999</v>
      </c>
      <c r="T409" s="26">
        <v>27</v>
      </c>
      <c r="U409" s="23" t="s">
        <v>986</v>
      </c>
      <c r="V409" s="18" t="s">
        <v>35</v>
      </c>
      <c r="W409" s="18" t="s">
        <v>35</v>
      </c>
      <c r="X409" s="18" t="s">
        <v>35</v>
      </c>
      <c r="Y409" s="18" t="s">
        <v>35</v>
      </c>
      <c r="Z409" s="27" t="s">
        <v>279</v>
      </c>
      <c r="AA409" s="28" t="s">
        <v>94</v>
      </c>
      <c r="AB409" s="23">
        <v>885.6</v>
      </c>
      <c r="AC409" s="23">
        <v>-555</v>
      </c>
      <c r="AD409" s="23">
        <v>-555</v>
      </c>
      <c r="AE409" s="23">
        <v>-555</v>
      </c>
      <c r="AF409" s="23">
        <v>-555</v>
      </c>
      <c r="AG409" s="23">
        <v>-555</v>
      </c>
      <c r="AH409" s="20"/>
      <c r="AI409" s="32"/>
      <c r="AQ409" s="30"/>
      <c r="AR409" s="30"/>
      <c r="AS409" s="30"/>
    </row>
    <row r="410" spans="1:45" x14ac:dyDescent="0.25">
      <c r="A410" s="18">
        <v>407</v>
      </c>
      <c r="B410" s="20" t="s">
        <v>987</v>
      </c>
      <c r="C410" s="20">
        <v>477</v>
      </c>
      <c r="D410" s="20" t="s">
        <v>910</v>
      </c>
      <c r="E410" s="20" t="s">
        <v>757</v>
      </c>
      <c r="F410" s="20" t="s">
        <v>43</v>
      </c>
      <c r="G410" s="18" t="s">
        <v>35</v>
      </c>
      <c r="H410" s="20" t="s">
        <v>44</v>
      </c>
      <c r="I410" s="20" t="s">
        <v>103</v>
      </c>
      <c r="J410" s="20" t="s">
        <v>911</v>
      </c>
      <c r="K410" s="21">
        <v>530427.17891999905</v>
      </c>
      <c r="L410" s="21">
        <v>267205.285248</v>
      </c>
      <c r="M410" s="22">
        <v>434</v>
      </c>
      <c r="N410" s="22">
        <v>4</v>
      </c>
      <c r="O410" s="23">
        <v>9</v>
      </c>
      <c r="P410" s="23">
        <v>11</v>
      </c>
      <c r="Q410" s="24">
        <v>5</v>
      </c>
      <c r="R410" s="25">
        <v>-0.421848</v>
      </c>
      <c r="S410" s="25">
        <v>5.4218479999999998</v>
      </c>
      <c r="T410" s="26">
        <v>0</v>
      </c>
      <c r="U410" s="18" t="s">
        <v>35</v>
      </c>
      <c r="V410" s="18" t="s">
        <v>35</v>
      </c>
      <c r="W410" s="18" t="s">
        <v>35</v>
      </c>
      <c r="X410" s="18" t="s">
        <v>35</v>
      </c>
      <c r="Y410" s="23">
        <v>25000512</v>
      </c>
      <c r="Z410" s="27">
        <v>39604</v>
      </c>
      <c r="AA410" s="28" t="s">
        <v>47</v>
      </c>
      <c r="AB410" s="23">
        <v>850</v>
      </c>
      <c r="AC410" s="23">
        <v>-555</v>
      </c>
      <c r="AD410" s="23">
        <v>-555</v>
      </c>
      <c r="AE410" s="23">
        <v>-555</v>
      </c>
      <c r="AF410" s="23">
        <v>-555</v>
      </c>
      <c r="AG410" s="23">
        <v>-555</v>
      </c>
      <c r="AH410" s="20"/>
      <c r="AI410" s="32"/>
      <c r="AQ410" s="30"/>
      <c r="AR410" s="30"/>
      <c r="AS410" s="30"/>
    </row>
    <row r="411" spans="1:45" x14ac:dyDescent="0.25">
      <c r="A411" s="18">
        <v>408</v>
      </c>
      <c r="B411" s="20" t="s">
        <v>988</v>
      </c>
      <c r="C411" s="20">
        <v>263</v>
      </c>
      <c r="D411" s="20" t="s">
        <v>81</v>
      </c>
      <c r="E411" s="20" t="s">
        <v>420</v>
      </c>
      <c r="F411" s="20" t="s">
        <v>295</v>
      </c>
      <c r="G411" s="20" t="s">
        <v>296</v>
      </c>
      <c r="H411" s="20" t="s">
        <v>44</v>
      </c>
      <c r="I411" s="20" t="s">
        <v>45</v>
      </c>
      <c r="J411" s="20" t="s">
        <v>911</v>
      </c>
      <c r="K411" s="21">
        <v>560686.02213599905</v>
      </c>
      <c r="L411" s="21">
        <v>285567.57110399898</v>
      </c>
      <c r="M411" s="22">
        <v>266</v>
      </c>
      <c r="N411" s="22">
        <v>260</v>
      </c>
      <c r="O411" s="23">
        <v>2</v>
      </c>
      <c r="P411" s="23">
        <v>4</v>
      </c>
      <c r="Q411" s="24">
        <v>5.58</v>
      </c>
      <c r="R411" s="25">
        <v>4.1630900000000004</v>
      </c>
      <c r="S411" s="25">
        <v>1.4169099999999999</v>
      </c>
      <c r="T411" s="26">
        <v>0</v>
      </c>
      <c r="U411" s="23" t="s">
        <v>989</v>
      </c>
      <c r="V411" s="18" t="s">
        <v>35</v>
      </c>
      <c r="W411" s="18" t="s">
        <v>35</v>
      </c>
      <c r="X411" s="18" t="s">
        <v>35</v>
      </c>
      <c r="Y411" s="18" t="s">
        <v>35</v>
      </c>
      <c r="Z411" s="27">
        <v>40179</v>
      </c>
      <c r="AA411" s="28" t="s">
        <v>47</v>
      </c>
      <c r="AB411" s="23">
        <v>1020.96</v>
      </c>
      <c r="AC411" s="23">
        <v>-555</v>
      </c>
      <c r="AD411" s="23">
        <v>-555</v>
      </c>
      <c r="AE411" s="23">
        <v>-555</v>
      </c>
      <c r="AF411" s="23">
        <v>-555</v>
      </c>
      <c r="AG411" s="23">
        <v>-555</v>
      </c>
      <c r="AH411" s="20"/>
      <c r="AI411" s="32"/>
      <c r="AQ411" s="30"/>
      <c r="AR411" s="30"/>
      <c r="AS411" s="30"/>
    </row>
    <row r="412" spans="1:45" x14ac:dyDescent="0.25">
      <c r="A412" s="18">
        <v>409</v>
      </c>
      <c r="B412" s="20" t="s">
        <v>990</v>
      </c>
      <c r="C412" s="20">
        <v>260</v>
      </c>
      <c r="D412" s="20" t="s">
        <v>81</v>
      </c>
      <c r="E412" s="20" t="s">
        <v>420</v>
      </c>
      <c r="F412" s="20" t="s">
        <v>295</v>
      </c>
      <c r="G412" s="20" t="s">
        <v>296</v>
      </c>
      <c r="H412" s="20" t="s">
        <v>44</v>
      </c>
      <c r="I412" s="20" t="s">
        <v>45</v>
      </c>
      <c r="J412" s="20" t="s">
        <v>911</v>
      </c>
      <c r="K412" s="21">
        <v>560879.72253599903</v>
      </c>
      <c r="L412" s="21">
        <v>285673.16906400002</v>
      </c>
      <c r="M412" s="22">
        <v>265</v>
      </c>
      <c r="N412" s="22">
        <v>262</v>
      </c>
      <c r="O412" s="23">
        <v>2</v>
      </c>
      <c r="P412" s="23">
        <v>4</v>
      </c>
      <c r="Q412" s="24">
        <v>6.24</v>
      </c>
      <c r="R412" s="25">
        <v>3.0910389999999999</v>
      </c>
      <c r="S412" s="25">
        <v>3.1489609999999999</v>
      </c>
      <c r="T412" s="26">
        <v>0</v>
      </c>
      <c r="U412" s="23" t="s">
        <v>991</v>
      </c>
      <c r="V412" s="18" t="s">
        <v>35</v>
      </c>
      <c r="W412" s="18" t="s">
        <v>35</v>
      </c>
      <c r="X412" s="18" t="s">
        <v>35</v>
      </c>
      <c r="Y412" s="18" t="s">
        <v>35</v>
      </c>
      <c r="Z412" s="27">
        <v>40179</v>
      </c>
      <c r="AA412" s="28" t="s">
        <v>47</v>
      </c>
      <c r="AB412" s="23">
        <v>1014.24</v>
      </c>
      <c r="AC412" s="23">
        <v>-555</v>
      </c>
      <c r="AD412" s="23">
        <v>-555</v>
      </c>
      <c r="AE412" s="23">
        <v>-555</v>
      </c>
      <c r="AF412" s="23">
        <v>-555</v>
      </c>
      <c r="AG412" s="23">
        <v>-555</v>
      </c>
      <c r="AH412" s="20"/>
      <c r="AI412" s="32"/>
      <c r="AQ412" s="30"/>
      <c r="AR412" s="30"/>
      <c r="AS412" s="30"/>
    </row>
    <row r="413" spans="1:45" x14ac:dyDescent="0.25">
      <c r="A413" s="18">
        <v>410</v>
      </c>
      <c r="B413" s="20" t="s">
        <v>992</v>
      </c>
      <c r="C413" s="20">
        <v>257</v>
      </c>
      <c r="D413" s="20" t="s">
        <v>81</v>
      </c>
      <c r="E413" s="20" t="s">
        <v>377</v>
      </c>
      <c r="F413" s="20" t="s">
        <v>295</v>
      </c>
      <c r="G413" s="20" t="s">
        <v>296</v>
      </c>
      <c r="H413" s="20" t="s">
        <v>44</v>
      </c>
      <c r="I413" s="20" t="s">
        <v>45</v>
      </c>
      <c r="J413" s="20" t="s">
        <v>911</v>
      </c>
      <c r="K413" s="21">
        <v>576909.15453599906</v>
      </c>
      <c r="L413" s="21">
        <v>293508.988799999</v>
      </c>
      <c r="M413" s="22">
        <v>194</v>
      </c>
      <c r="N413" s="22">
        <v>408</v>
      </c>
      <c r="O413" s="23">
        <v>2</v>
      </c>
      <c r="P413" s="23">
        <v>6</v>
      </c>
      <c r="Q413" s="24">
        <v>6.55</v>
      </c>
      <c r="R413" s="25">
        <v>4.2249679999999996</v>
      </c>
      <c r="S413" s="25">
        <v>2.3250320000000002</v>
      </c>
      <c r="T413" s="26">
        <v>0</v>
      </c>
      <c r="U413" s="23" t="s">
        <v>993</v>
      </c>
      <c r="V413" s="18" t="s">
        <v>35</v>
      </c>
      <c r="W413" s="18" t="s">
        <v>35</v>
      </c>
      <c r="X413" s="18" t="s">
        <v>35</v>
      </c>
      <c r="Y413" s="18" t="s">
        <v>35</v>
      </c>
      <c r="Z413" s="27">
        <v>40179</v>
      </c>
      <c r="AA413" s="28" t="s">
        <v>47</v>
      </c>
      <c r="AB413" s="23">
        <v>918.17</v>
      </c>
      <c r="AC413" s="23">
        <v>-555</v>
      </c>
      <c r="AD413" s="23">
        <v>-555</v>
      </c>
      <c r="AE413" s="23">
        <v>-555</v>
      </c>
      <c r="AF413" s="23">
        <v>-555</v>
      </c>
      <c r="AG413" s="23">
        <v>-555</v>
      </c>
      <c r="AH413" s="20"/>
      <c r="AI413" s="32"/>
      <c r="AQ413" s="30"/>
      <c r="AR413" s="30"/>
      <c r="AS413" s="30"/>
    </row>
    <row r="414" spans="1:45" x14ac:dyDescent="0.25">
      <c r="A414" s="18">
        <v>411</v>
      </c>
      <c r="B414" s="20" t="s">
        <v>994</v>
      </c>
      <c r="C414" s="20">
        <v>204</v>
      </c>
      <c r="D414" s="20" t="s">
        <v>81</v>
      </c>
      <c r="E414" s="20" t="s">
        <v>294</v>
      </c>
      <c r="F414" s="20" t="s">
        <v>295</v>
      </c>
      <c r="G414" s="20" t="s">
        <v>296</v>
      </c>
      <c r="H414" s="20" t="s">
        <v>44</v>
      </c>
      <c r="I414" s="20" t="s">
        <v>45</v>
      </c>
      <c r="J414" s="20" t="s">
        <v>911</v>
      </c>
      <c r="K414" s="21">
        <v>572444.14543200005</v>
      </c>
      <c r="L414" s="21">
        <v>292800.58483200002</v>
      </c>
      <c r="M414" s="22">
        <v>200</v>
      </c>
      <c r="N414" s="22">
        <v>367</v>
      </c>
      <c r="O414" s="23">
        <v>9</v>
      </c>
      <c r="P414" s="23">
        <v>12</v>
      </c>
      <c r="Q414" s="24">
        <v>6.96</v>
      </c>
      <c r="R414" s="25">
        <v>27.456900000000001</v>
      </c>
      <c r="S414" s="25">
        <v>-20.4969</v>
      </c>
      <c r="T414" s="26">
        <v>0</v>
      </c>
      <c r="U414" s="23" t="s">
        <v>930</v>
      </c>
      <c r="V414" s="18" t="s">
        <v>35</v>
      </c>
      <c r="W414" s="18" t="s">
        <v>35</v>
      </c>
      <c r="X414" s="18" t="s">
        <v>35</v>
      </c>
      <c r="Y414" s="18" t="s">
        <v>35</v>
      </c>
      <c r="Z414" s="27">
        <v>40179</v>
      </c>
      <c r="AA414" s="28" t="s">
        <v>47</v>
      </c>
      <c r="AB414" s="23">
        <v>854.92</v>
      </c>
      <c r="AC414" s="23">
        <v>-555</v>
      </c>
      <c r="AD414" s="23">
        <v>-555</v>
      </c>
      <c r="AE414" s="23">
        <v>-555</v>
      </c>
      <c r="AF414" s="23">
        <v>-555</v>
      </c>
      <c r="AG414" s="23">
        <v>-555</v>
      </c>
      <c r="AH414" s="20"/>
      <c r="AI414" s="32"/>
      <c r="AQ414" s="30"/>
      <c r="AR414" s="30"/>
      <c r="AS414" s="30"/>
    </row>
    <row r="415" spans="1:45" x14ac:dyDescent="0.25">
      <c r="A415" s="18">
        <v>412</v>
      </c>
      <c r="B415" s="20" t="s">
        <v>995</v>
      </c>
      <c r="C415" s="20">
        <v>266</v>
      </c>
      <c r="D415" s="20" t="s">
        <v>81</v>
      </c>
      <c r="E415" s="20" t="s">
        <v>420</v>
      </c>
      <c r="F415" s="20" t="s">
        <v>295</v>
      </c>
      <c r="G415" s="20" t="s">
        <v>296</v>
      </c>
      <c r="H415" s="20" t="s">
        <v>44</v>
      </c>
      <c r="I415" s="20" t="s">
        <v>45</v>
      </c>
      <c r="J415" s="20" t="s">
        <v>911</v>
      </c>
      <c r="K415" s="21">
        <v>560651.92111200001</v>
      </c>
      <c r="L415" s="21">
        <v>285514.468847999</v>
      </c>
      <c r="M415" s="22">
        <v>267</v>
      </c>
      <c r="N415" s="22">
        <v>260</v>
      </c>
      <c r="O415" s="23">
        <v>2</v>
      </c>
      <c r="P415" s="23">
        <v>4</v>
      </c>
      <c r="Q415" s="24">
        <v>7.03</v>
      </c>
      <c r="R415" s="25">
        <v>4.0655349999999997</v>
      </c>
      <c r="S415" s="25">
        <v>2.9644650000000001</v>
      </c>
      <c r="T415" s="26">
        <v>0</v>
      </c>
      <c r="U415" s="23" t="s">
        <v>978</v>
      </c>
      <c r="V415" s="18" t="s">
        <v>35</v>
      </c>
      <c r="W415" s="18" t="s">
        <v>35</v>
      </c>
      <c r="X415" s="18" t="s">
        <v>35</v>
      </c>
      <c r="Y415" s="18" t="s">
        <v>35</v>
      </c>
      <c r="Z415" s="27">
        <v>40179</v>
      </c>
      <c r="AA415" s="28" t="s">
        <v>47</v>
      </c>
      <c r="AB415" s="23">
        <v>1023.07</v>
      </c>
      <c r="AC415" s="23">
        <v>-555</v>
      </c>
      <c r="AD415" s="23">
        <v>-555</v>
      </c>
      <c r="AE415" s="23">
        <v>-555</v>
      </c>
      <c r="AF415" s="23">
        <v>-555</v>
      </c>
      <c r="AG415" s="23">
        <v>-555</v>
      </c>
      <c r="AH415" s="20"/>
      <c r="AI415" s="32"/>
      <c r="AQ415" s="30"/>
      <c r="AR415" s="30"/>
      <c r="AS415" s="30"/>
    </row>
    <row r="416" spans="1:45" x14ac:dyDescent="0.25">
      <c r="A416" s="18">
        <v>413</v>
      </c>
      <c r="B416" s="20" t="s">
        <v>996</v>
      </c>
      <c r="C416" s="20">
        <v>239</v>
      </c>
      <c r="D416" s="20" t="s">
        <v>81</v>
      </c>
      <c r="E416" s="20" t="s">
        <v>377</v>
      </c>
      <c r="F416" s="20" t="s">
        <v>295</v>
      </c>
      <c r="G416" s="20" t="s">
        <v>296</v>
      </c>
      <c r="H416" s="20" t="s">
        <v>44</v>
      </c>
      <c r="I416" s="20" t="s">
        <v>45</v>
      </c>
      <c r="J416" s="20" t="s">
        <v>911</v>
      </c>
      <c r="K416" s="21">
        <v>576871.55440799904</v>
      </c>
      <c r="L416" s="21">
        <v>293751.78943200002</v>
      </c>
      <c r="M416" s="22">
        <v>192</v>
      </c>
      <c r="N416" s="22">
        <v>407</v>
      </c>
      <c r="O416" s="23">
        <v>2</v>
      </c>
      <c r="P416" s="23">
        <v>6</v>
      </c>
      <c r="Q416" s="24">
        <v>7.65</v>
      </c>
      <c r="R416" s="25">
        <v>2.1350999999999998E-2</v>
      </c>
      <c r="S416" s="25">
        <v>7.6286490000000002</v>
      </c>
      <c r="T416" s="26">
        <v>0</v>
      </c>
      <c r="U416" s="23" t="s">
        <v>997</v>
      </c>
      <c r="V416" s="18" t="s">
        <v>35</v>
      </c>
      <c r="W416" s="18" t="s">
        <v>35</v>
      </c>
      <c r="X416" s="18" t="s">
        <v>35</v>
      </c>
      <c r="Y416" s="18" t="s">
        <v>35</v>
      </c>
      <c r="Z416" s="27">
        <v>40179</v>
      </c>
      <c r="AA416" s="28" t="s">
        <v>47</v>
      </c>
      <c r="AB416" s="23">
        <v>937.83</v>
      </c>
      <c r="AC416" s="23">
        <v>-555</v>
      </c>
      <c r="AD416" s="23">
        <v>-555</v>
      </c>
      <c r="AE416" s="23">
        <v>-555</v>
      </c>
      <c r="AF416" s="23">
        <v>-555</v>
      </c>
      <c r="AG416" s="23">
        <v>-555</v>
      </c>
      <c r="AH416" s="20"/>
      <c r="AI416" s="32"/>
      <c r="AQ416" s="30"/>
      <c r="AR416" s="30"/>
      <c r="AS416" s="30"/>
    </row>
    <row r="417" spans="1:46" x14ac:dyDescent="0.25">
      <c r="A417" s="18">
        <v>414</v>
      </c>
      <c r="B417" s="20" t="s">
        <v>998</v>
      </c>
      <c r="C417" s="20">
        <v>445</v>
      </c>
      <c r="D417" s="20" t="s">
        <v>81</v>
      </c>
      <c r="E417" s="20" t="s">
        <v>706</v>
      </c>
      <c r="F417" s="20" t="s">
        <v>666</v>
      </c>
      <c r="G417" s="18" t="s">
        <v>35</v>
      </c>
      <c r="H417" s="20" t="s">
        <v>44</v>
      </c>
      <c r="I417" s="20" t="s">
        <v>45</v>
      </c>
      <c r="J417" s="20" t="s">
        <v>911</v>
      </c>
      <c r="K417" s="21">
        <v>560215.89251999895</v>
      </c>
      <c r="L417" s="21">
        <v>280653.92992800003</v>
      </c>
      <c r="M417" s="22">
        <v>311</v>
      </c>
      <c r="N417" s="22">
        <v>256</v>
      </c>
      <c r="O417" s="23">
        <v>1</v>
      </c>
      <c r="P417" s="23">
        <v>2</v>
      </c>
      <c r="Q417" s="24">
        <v>7.9377000000000004</v>
      </c>
      <c r="R417" s="25">
        <v>14.746560000000001</v>
      </c>
      <c r="S417" s="25">
        <v>-6.8088639999999998</v>
      </c>
      <c r="T417" s="26">
        <v>0</v>
      </c>
      <c r="U417" s="23" t="s">
        <v>953</v>
      </c>
      <c r="V417" s="18" t="s">
        <v>35</v>
      </c>
      <c r="W417" s="18" t="s">
        <v>35</v>
      </c>
      <c r="X417" s="18" t="s">
        <v>35</v>
      </c>
      <c r="Y417" s="18" t="s">
        <v>35</v>
      </c>
      <c r="Z417" s="42" t="s">
        <v>709</v>
      </c>
      <c r="AA417" s="27" t="s">
        <v>94</v>
      </c>
      <c r="AB417" s="23">
        <v>991.17</v>
      </c>
      <c r="AC417" s="23">
        <v>-555</v>
      </c>
      <c r="AD417" s="23">
        <v>-555</v>
      </c>
      <c r="AE417" s="23">
        <v>-555</v>
      </c>
      <c r="AF417" s="23">
        <v>-555</v>
      </c>
      <c r="AG417" s="23">
        <v>-555</v>
      </c>
      <c r="AH417" s="20"/>
      <c r="AI417" s="32"/>
      <c r="AQ417" s="30"/>
      <c r="AR417" s="30"/>
      <c r="AS417" s="30"/>
    </row>
    <row r="418" spans="1:46" x14ac:dyDescent="0.25">
      <c r="A418" s="18">
        <v>415</v>
      </c>
      <c r="B418" s="20" t="s">
        <v>999</v>
      </c>
      <c r="C418" s="20">
        <v>199</v>
      </c>
      <c r="D418" s="20" t="s">
        <v>81</v>
      </c>
      <c r="E418" s="20" t="s">
        <v>294</v>
      </c>
      <c r="F418" s="20" t="s">
        <v>295</v>
      </c>
      <c r="G418" s="20" t="s">
        <v>296</v>
      </c>
      <c r="H418" s="20" t="s">
        <v>44</v>
      </c>
      <c r="I418" s="20" t="s">
        <v>45</v>
      </c>
      <c r="J418" s="20" t="s">
        <v>911</v>
      </c>
      <c r="K418" s="21">
        <v>572219.14207199903</v>
      </c>
      <c r="L418" s="21">
        <v>292531.586639999</v>
      </c>
      <c r="M418" s="22">
        <v>203</v>
      </c>
      <c r="N418" s="22">
        <v>365</v>
      </c>
      <c r="O418" s="23">
        <v>9</v>
      </c>
      <c r="P418" s="23">
        <v>12</v>
      </c>
      <c r="Q418" s="24">
        <v>8.16</v>
      </c>
      <c r="R418" s="25">
        <v>27.839040000000001</v>
      </c>
      <c r="S418" s="25">
        <v>-19.679040000000001</v>
      </c>
      <c r="T418" s="26">
        <v>0</v>
      </c>
      <c r="U418" s="23" t="s">
        <v>946</v>
      </c>
      <c r="V418" s="18" t="s">
        <v>35</v>
      </c>
      <c r="W418" s="18" t="s">
        <v>35</v>
      </c>
      <c r="X418" s="18" t="s">
        <v>35</v>
      </c>
      <c r="Y418" s="18" t="s">
        <v>35</v>
      </c>
      <c r="Z418" s="27">
        <v>40179</v>
      </c>
      <c r="AA418" s="28" t="s">
        <v>47</v>
      </c>
      <c r="AB418" s="23">
        <v>855.14</v>
      </c>
      <c r="AC418" s="23">
        <v>-555</v>
      </c>
      <c r="AD418" s="23">
        <v>-555</v>
      </c>
      <c r="AE418" s="23">
        <v>-555</v>
      </c>
      <c r="AF418" s="23">
        <v>-555</v>
      </c>
      <c r="AG418" s="23">
        <v>-555</v>
      </c>
      <c r="AH418" s="20"/>
      <c r="AI418" s="32"/>
      <c r="AQ418" s="30"/>
      <c r="AR418" s="30"/>
      <c r="AS418" s="30"/>
    </row>
    <row r="419" spans="1:46" x14ac:dyDescent="0.25">
      <c r="A419" s="18">
        <v>416</v>
      </c>
      <c r="B419" s="20" t="s">
        <v>1000</v>
      </c>
      <c r="C419" s="20">
        <v>208</v>
      </c>
      <c r="D419" s="20" t="s">
        <v>81</v>
      </c>
      <c r="E419" s="20" t="s">
        <v>315</v>
      </c>
      <c r="F419" s="20" t="s">
        <v>295</v>
      </c>
      <c r="G419" s="20" t="s">
        <v>296</v>
      </c>
      <c r="H419" s="20" t="s">
        <v>44</v>
      </c>
      <c r="I419" s="20" t="s">
        <v>45</v>
      </c>
      <c r="J419" s="20" t="s">
        <v>911</v>
      </c>
      <c r="K419" s="21">
        <v>561010.12207200006</v>
      </c>
      <c r="L419" s="21">
        <v>287880.57638400001</v>
      </c>
      <c r="M419" s="22">
        <v>245</v>
      </c>
      <c r="N419" s="22">
        <v>263</v>
      </c>
      <c r="O419" s="23">
        <v>2</v>
      </c>
      <c r="P419" s="23">
        <v>6</v>
      </c>
      <c r="Q419" s="24">
        <v>8.5399999999999991</v>
      </c>
      <c r="R419" s="25">
        <v>0.55517499999999997</v>
      </c>
      <c r="S419" s="25">
        <v>7.9848249999999998</v>
      </c>
      <c r="T419" s="26">
        <v>0</v>
      </c>
      <c r="U419" s="23" t="s">
        <v>964</v>
      </c>
      <c r="V419" s="18" t="s">
        <v>35</v>
      </c>
      <c r="W419" s="18" t="s">
        <v>35</v>
      </c>
      <c r="X419" s="18" t="s">
        <v>35</v>
      </c>
      <c r="Y419" s="18" t="s">
        <v>35</v>
      </c>
      <c r="Z419" s="27">
        <v>40179</v>
      </c>
      <c r="AA419" s="28" t="s">
        <v>47</v>
      </c>
      <c r="AB419" s="23">
        <v>1041.01</v>
      </c>
      <c r="AC419" s="23">
        <v>-555</v>
      </c>
      <c r="AD419" s="23">
        <v>-555</v>
      </c>
      <c r="AE419" s="23">
        <v>-555</v>
      </c>
      <c r="AF419" s="23">
        <v>-555</v>
      </c>
      <c r="AG419" s="23">
        <v>-555</v>
      </c>
      <c r="AH419" s="20"/>
      <c r="AI419" s="32"/>
      <c r="AP419" s="49"/>
      <c r="AQ419" s="30"/>
      <c r="AR419" s="30"/>
      <c r="AS419" s="30"/>
    </row>
    <row r="420" spans="1:46" s="49" customFormat="1" x14ac:dyDescent="0.25">
      <c r="A420" s="18">
        <v>417</v>
      </c>
      <c r="B420" s="20" t="s">
        <v>1001</v>
      </c>
      <c r="C420" s="20">
        <v>90</v>
      </c>
      <c r="D420" s="20" t="s">
        <v>915</v>
      </c>
      <c r="E420" s="20" t="s">
        <v>170</v>
      </c>
      <c r="F420" s="20" t="s">
        <v>43</v>
      </c>
      <c r="G420" s="20" t="s">
        <v>171</v>
      </c>
      <c r="H420" s="20" t="s">
        <v>44</v>
      </c>
      <c r="I420" s="20" t="s">
        <v>172</v>
      </c>
      <c r="J420" s="20" t="s">
        <v>911</v>
      </c>
      <c r="K420" s="21">
        <v>576991.18536</v>
      </c>
      <c r="L420" s="21">
        <v>293295.28742399899</v>
      </c>
      <c r="M420" s="22">
        <v>196</v>
      </c>
      <c r="N420" s="22">
        <v>409</v>
      </c>
      <c r="O420" s="23">
        <v>6</v>
      </c>
      <c r="P420" s="23">
        <v>9</v>
      </c>
      <c r="Q420" s="24">
        <v>9.51</v>
      </c>
      <c r="R420" s="25">
        <v>0.39644600000000002</v>
      </c>
      <c r="S420" s="25">
        <v>9.1135540000000006</v>
      </c>
      <c r="T420" s="26">
        <v>27</v>
      </c>
      <c r="U420" s="23" t="s">
        <v>1002</v>
      </c>
      <c r="V420" s="18" t="s">
        <v>35</v>
      </c>
      <c r="W420" s="18" t="s">
        <v>35</v>
      </c>
      <c r="X420" s="18" t="s">
        <v>35</v>
      </c>
      <c r="Y420" s="23">
        <v>13006008</v>
      </c>
      <c r="Z420" s="27">
        <v>40199</v>
      </c>
      <c r="AA420" s="28" t="s">
        <v>47</v>
      </c>
      <c r="AB420" s="23">
        <v>933</v>
      </c>
      <c r="AC420" s="23">
        <v>-555</v>
      </c>
      <c r="AD420" s="23">
        <v>-555</v>
      </c>
      <c r="AE420" s="23">
        <v>-555</v>
      </c>
      <c r="AF420" s="23">
        <v>-555</v>
      </c>
      <c r="AG420" s="23">
        <v>-555</v>
      </c>
      <c r="AH420" s="20"/>
      <c r="AJ420"/>
      <c r="AK420"/>
      <c r="AL420"/>
      <c r="AM420"/>
      <c r="AN420"/>
      <c r="AO420"/>
      <c r="AQ420" s="30"/>
      <c r="AR420" s="30"/>
      <c r="AS420" s="30"/>
      <c r="AT420"/>
    </row>
    <row r="421" spans="1:46" s="49" customFormat="1" x14ac:dyDescent="0.25">
      <c r="A421" s="18">
        <v>418</v>
      </c>
      <c r="B421" s="20" t="s">
        <v>1003</v>
      </c>
      <c r="C421" s="20">
        <v>193</v>
      </c>
      <c r="D421" s="20" t="s">
        <v>915</v>
      </c>
      <c r="E421" s="20" t="s">
        <v>263</v>
      </c>
      <c r="F421" s="20" t="s">
        <v>264</v>
      </c>
      <c r="G421" s="20" t="s">
        <v>265</v>
      </c>
      <c r="H421" s="20" t="s">
        <v>44</v>
      </c>
      <c r="I421" s="20" t="s">
        <v>45</v>
      </c>
      <c r="J421" s="20" t="s">
        <v>911</v>
      </c>
      <c r="K421" s="21">
        <v>578054.99527199904</v>
      </c>
      <c r="L421" s="21">
        <v>288440.28671999899</v>
      </c>
      <c r="M421" s="22">
        <v>240</v>
      </c>
      <c r="N421" s="22">
        <v>418</v>
      </c>
      <c r="O421" s="23">
        <v>2</v>
      </c>
      <c r="P421" s="23">
        <v>8</v>
      </c>
      <c r="Q421" s="24">
        <v>10.210000000000001</v>
      </c>
      <c r="R421" s="25">
        <v>3.6451999999999998E-2</v>
      </c>
      <c r="S421" s="25">
        <v>10.173550000000001</v>
      </c>
      <c r="T421" s="26">
        <v>27</v>
      </c>
      <c r="U421" s="23" t="s">
        <v>916</v>
      </c>
      <c r="V421" s="18" t="s">
        <v>35</v>
      </c>
      <c r="W421" s="18" t="s">
        <v>35</v>
      </c>
      <c r="X421" s="18" t="s">
        <v>35</v>
      </c>
      <c r="Y421" s="18" t="s">
        <v>35</v>
      </c>
      <c r="Z421" s="27" t="s">
        <v>279</v>
      </c>
      <c r="AA421" s="28" t="s">
        <v>94</v>
      </c>
      <c r="AB421" s="23">
        <v>871.8</v>
      </c>
      <c r="AC421" s="23">
        <v>-555</v>
      </c>
      <c r="AD421" s="23">
        <v>-555</v>
      </c>
      <c r="AE421" s="23">
        <v>-555</v>
      </c>
      <c r="AF421" s="23">
        <v>-555</v>
      </c>
      <c r="AG421" s="23">
        <v>-555</v>
      </c>
      <c r="AH421" s="20"/>
      <c r="AJ421"/>
      <c r="AK421"/>
      <c r="AL421"/>
      <c r="AM421"/>
      <c r="AN421"/>
      <c r="AO421"/>
      <c r="AQ421" s="30"/>
      <c r="AR421" s="30"/>
      <c r="AS421" s="30"/>
      <c r="AT421"/>
    </row>
    <row r="422" spans="1:46" s="49" customFormat="1" x14ac:dyDescent="0.25">
      <c r="A422" s="18">
        <v>419</v>
      </c>
      <c r="B422" s="20" t="s">
        <v>1004</v>
      </c>
      <c r="C422" s="20">
        <v>242</v>
      </c>
      <c r="D422" s="20" t="s">
        <v>81</v>
      </c>
      <c r="E422" s="20" t="s">
        <v>377</v>
      </c>
      <c r="F422" s="20" t="s">
        <v>295</v>
      </c>
      <c r="G422" s="20" t="s">
        <v>296</v>
      </c>
      <c r="H422" s="20" t="s">
        <v>44</v>
      </c>
      <c r="I422" s="20" t="s">
        <v>45</v>
      </c>
      <c r="J422" s="20" t="s">
        <v>911</v>
      </c>
      <c r="K422" s="21">
        <v>576857.65552799904</v>
      </c>
      <c r="L422" s="21">
        <v>293297.98490400001</v>
      </c>
      <c r="M422" s="22">
        <v>196</v>
      </c>
      <c r="N422" s="22">
        <v>407</v>
      </c>
      <c r="O422" s="23">
        <v>2</v>
      </c>
      <c r="P422" s="23">
        <v>6</v>
      </c>
      <c r="Q422" s="24">
        <v>10.36</v>
      </c>
      <c r="R422" s="25">
        <v>6.4746649999999999</v>
      </c>
      <c r="S422" s="25">
        <v>3.885335</v>
      </c>
      <c r="T422" s="26">
        <v>0</v>
      </c>
      <c r="U422" s="23" t="s">
        <v>1005</v>
      </c>
      <c r="V422" s="18" t="s">
        <v>35</v>
      </c>
      <c r="W422" s="18" t="s">
        <v>35</v>
      </c>
      <c r="X422" s="18" t="s">
        <v>35</v>
      </c>
      <c r="Y422" s="18" t="s">
        <v>35</v>
      </c>
      <c r="Z422" s="27">
        <v>40179</v>
      </c>
      <c r="AA422" s="28" t="s">
        <v>47</v>
      </c>
      <c r="AB422" s="23">
        <v>932.98</v>
      </c>
      <c r="AC422" s="23">
        <v>-555</v>
      </c>
      <c r="AD422" s="23">
        <v>-555</v>
      </c>
      <c r="AE422" s="23">
        <v>-555</v>
      </c>
      <c r="AF422" s="23">
        <v>-555</v>
      </c>
      <c r="AG422" s="23">
        <v>-555</v>
      </c>
      <c r="AH422" s="20"/>
      <c r="AJ422"/>
      <c r="AK422"/>
      <c r="AL422"/>
      <c r="AM422"/>
      <c r="AN422"/>
      <c r="AO422"/>
      <c r="AQ422" s="30"/>
      <c r="AR422" s="30"/>
      <c r="AS422" s="30"/>
      <c r="AT422"/>
    </row>
    <row r="423" spans="1:46" s="49" customFormat="1" x14ac:dyDescent="0.25">
      <c r="A423" s="18">
        <v>420</v>
      </c>
      <c r="B423" s="20" t="s">
        <v>1006</v>
      </c>
      <c r="C423" s="20">
        <v>352</v>
      </c>
      <c r="D423" s="20" t="s">
        <v>81</v>
      </c>
      <c r="E423" s="20" t="s">
        <v>585</v>
      </c>
      <c r="F423" s="20" t="s">
        <v>448</v>
      </c>
      <c r="G423" s="18" t="s">
        <v>35</v>
      </c>
      <c r="H423" s="20" t="s">
        <v>44</v>
      </c>
      <c r="I423" s="20" t="s">
        <v>449</v>
      </c>
      <c r="J423" s="20" t="s">
        <v>911</v>
      </c>
      <c r="K423" s="21">
        <v>566521.13467199903</v>
      </c>
      <c r="L423" s="21">
        <v>279120.55732800002</v>
      </c>
      <c r="M423" s="22">
        <v>325</v>
      </c>
      <c r="N423" s="22">
        <v>313</v>
      </c>
      <c r="O423" s="23">
        <v>4</v>
      </c>
      <c r="P423" s="23">
        <v>6</v>
      </c>
      <c r="Q423" s="24">
        <v>13</v>
      </c>
      <c r="R423" s="25">
        <v>5.2848470000000001</v>
      </c>
      <c r="S423" s="25">
        <v>7.7151529999999999</v>
      </c>
      <c r="T423" s="26">
        <v>0</v>
      </c>
      <c r="U423" s="18" t="s">
        <v>35</v>
      </c>
      <c r="V423" s="18" t="s">
        <v>35</v>
      </c>
      <c r="W423" s="23">
        <v>313202859</v>
      </c>
      <c r="X423" s="18" t="s">
        <v>35</v>
      </c>
      <c r="Y423" s="18" t="s">
        <v>35</v>
      </c>
      <c r="Z423" s="27">
        <v>37530</v>
      </c>
      <c r="AA423" s="27" t="s">
        <v>47</v>
      </c>
      <c r="AB423" s="24">
        <v>1059.626953</v>
      </c>
      <c r="AC423" s="23">
        <v>-555</v>
      </c>
      <c r="AD423" s="23">
        <v>-555</v>
      </c>
      <c r="AE423" s="23">
        <v>-555</v>
      </c>
      <c r="AF423" s="23">
        <v>-555</v>
      </c>
      <c r="AG423" s="23">
        <v>-555</v>
      </c>
      <c r="AH423" s="20"/>
      <c r="AJ423"/>
      <c r="AK423"/>
      <c r="AL423"/>
      <c r="AM423"/>
      <c r="AN423"/>
      <c r="AO423"/>
      <c r="AQ423" s="30"/>
      <c r="AR423" s="30"/>
      <c r="AS423" s="30"/>
      <c r="AT423"/>
    </row>
    <row r="424" spans="1:46" s="49" customFormat="1" x14ac:dyDescent="0.25">
      <c r="A424" s="18">
        <v>421</v>
      </c>
      <c r="B424" s="20" t="s">
        <v>1007</v>
      </c>
      <c r="C424" s="20">
        <v>209</v>
      </c>
      <c r="D424" s="20" t="s">
        <v>81</v>
      </c>
      <c r="E424" s="20" t="s">
        <v>315</v>
      </c>
      <c r="F424" s="20" t="s">
        <v>295</v>
      </c>
      <c r="G424" s="20" t="s">
        <v>296</v>
      </c>
      <c r="H424" s="20" t="s">
        <v>44</v>
      </c>
      <c r="I424" s="20" t="s">
        <v>45</v>
      </c>
      <c r="J424" s="20" t="s">
        <v>911</v>
      </c>
      <c r="K424" s="21">
        <v>561010.12207200006</v>
      </c>
      <c r="L424" s="21">
        <v>287880.57638400001</v>
      </c>
      <c r="M424" s="22">
        <v>245</v>
      </c>
      <c r="N424" s="22">
        <v>263</v>
      </c>
      <c r="O424" s="23">
        <v>6</v>
      </c>
      <c r="P424" s="23">
        <v>9</v>
      </c>
      <c r="Q424" s="24">
        <v>13.76</v>
      </c>
      <c r="R424" s="25">
        <v>1.5616589999999999</v>
      </c>
      <c r="S424" s="25">
        <v>12.19834</v>
      </c>
      <c r="T424" s="26">
        <v>0</v>
      </c>
      <c r="U424" s="23" t="s">
        <v>964</v>
      </c>
      <c r="V424" s="18" t="s">
        <v>35</v>
      </c>
      <c r="W424" s="18" t="s">
        <v>35</v>
      </c>
      <c r="X424" s="18" t="s">
        <v>35</v>
      </c>
      <c r="Y424" s="18" t="s">
        <v>35</v>
      </c>
      <c r="Z424" s="27">
        <v>40179</v>
      </c>
      <c r="AA424" s="28" t="s">
        <v>47</v>
      </c>
      <c r="AB424" s="23">
        <v>1041.01</v>
      </c>
      <c r="AC424" s="23">
        <v>-555</v>
      </c>
      <c r="AD424" s="23">
        <v>-555</v>
      </c>
      <c r="AE424" s="23">
        <v>-555</v>
      </c>
      <c r="AF424" s="23">
        <v>-555</v>
      </c>
      <c r="AG424" s="23">
        <v>-555</v>
      </c>
      <c r="AH424" s="20"/>
      <c r="AJ424"/>
      <c r="AK424"/>
      <c r="AL424"/>
      <c r="AM424"/>
      <c r="AN424"/>
      <c r="AO424"/>
      <c r="AQ424" s="30"/>
      <c r="AR424" s="30"/>
      <c r="AS424" s="30"/>
      <c r="AT424"/>
    </row>
    <row r="425" spans="1:46" s="49" customFormat="1" x14ac:dyDescent="0.25">
      <c r="A425" s="18">
        <v>422</v>
      </c>
      <c r="B425" s="20" t="s">
        <v>1008</v>
      </c>
      <c r="C425" s="20">
        <v>346</v>
      </c>
      <c r="D425" s="20" t="s">
        <v>81</v>
      </c>
      <c r="E425" s="20" t="s">
        <v>576</v>
      </c>
      <c r="F425" s="20" t="s">
        <v>448</v>
      </c>
      <c r="G425" s="18" t="s">
        <v>35</v>
      </c>
      <c r="H425" s="20" t="s">
        <v>44</v>
      </c>
      <c r="I425" s="20" t="s">
        <v>449</v>
      </c>
      <c r="J425" s="20" t="s">
        <v>911</v>
      </c>
      <c r="K425" s="21">
        <v>562646.12387999904</v>
      </c>
      <c r="L425" s="21">
        <v>287606.57642400003</v>
      </c>
      <c r="M425" s="22">
        <v>248</v>
      </c>
      <c r="N425" s="22">
        <v>278</v>
      </c>
      <c r="O425" s="23">
        <v>3</v>
      </c>
      <c r="P425" s="23">
        <v>4</v>
      </c>
      <c r="Q425" s="24">
        <v>21</v>
      </c>
      <c r="R425" s="25">
        <v>2.7206009999999998</v>
      </c>
      <c r="S425" s="25">
        <v>18.279399999999999</v>
      </c>
      <c r="T425" s="26">
        <v>0</v>
      </c>
      <c r="U425" s="18" t="s">
        <v>35</v>
      </c>
      <c r="V425" s="18" t="s">
        <v>35</v>
      </c>
      <c r="W425" s="23">
        <v>313000766</v>
      </c>
      <c r="X425" s="18" t="s">
        <v>35</v>
      </c>
      <c r="Y425" s="18" t="s">
        <v>35</v>
      </c>
      <c r="Z425" s="27">
        <v>35674</v>
      </c>
      <c r="AA425" s="27" t="s">
        <v>47</v>
      </c>
      <c r="AB425" s="24">
        <v>1054.103515</v>
      </c>
      <c r="AC425" s="23">
        <v>-555</v>
      </c>
      <c r="AD425" s="23">
        <v>-555</v>
      </c>
      <c r="AE425" s="23">
        <v>-555</v>
      </c>
      <c r="AF425" s="23">
        <v>-555</v>
      </c>
      <c r="AG425" s="23">
        <v>-555</v>
      </c>
      <c r="AH425" s="20"/>
      <c r="AJ425"/>
      <c r="AK425"/>
      <c r="AL425"/>
      <c r="AM425"/>
      <c r="AN425"/>
      <c r="AO425"/>
      <c r="AQ425" s="30"/>
      <c r="AR425" s="30"/>
      <c r="AS425" s="30"/>
      <c r="AT425"/>
    </row>
    <row r="426" spans="1:46" s="49" customFormat="1" x14ac:dyDescent="0.25">
      <c r="A426" s="18">
        <v>423</v>
      </c>
      <c r="B426" s="20" t="s">
        <v>1009</v>
      </c>
      <c r="C426" s="20">
        <v>493</v>
      </c>
      <c r="D426" s="20" t="s">
        <v>915</v>
      </c>
      <c r="E426" s="20" t="s">
        <v>1010</v>
      </c>
      <c r="F426" s="20" t="s">
        <v>43</v>
      </c>
      <c r="G426" s="34" t="s">
        <v>171</v>
      </c>
      <c r="H426" s="34" t="s">
        <v>44</v>
      </c>
      <c r="I426" s="34" t="s">
        <v>45</v>
      </c>
      <c r="J426" s="20" t="s">
        <v>911</v>
      </c>
      <c r="K426" s="21">
        <v>575495.48603999906</v>
      </c>
      <c r="L426" s="21">
        <v>290159.596464</v>
      </c>
      <c r="M426" s="22">
        <v>224</v>
      </c>
      <c r="N426" s="22">
        <v>395</v>
      </c>
      <c r="O426" s="23">
        <v>9</v>
      </c>
      <c r="P426" s="23">
        <v>12</v>
      </c>
      <c r="Q426" s="24">
        <v>22.88</v>
      </c>
      <c r="R426" s="25">
        <v>32.177950000000003</v>
      </c>
      <c r="S426" s="25">
        <v>-9.2979500000000002</v>
      </c>
      <c r="T426" s="26">
        <v>27</v>
      </c>
      <c r="U426" s="18" t="s">
        <v>35</v>
      </c>
      <c r="V426" s="18" t="s">
        <v>35</v>
      </c>
      <c r="W426" s="18" t="s">
        <v>35</v>
      </c>
      <c r="X426" s="18" t="s">
        <v>35</v>
      </c>
      <c r="Y426" s="18" t="s">
        <v>35</v>
      </c>
      <c r="Z426" s="27">
        <v>40909</v>
      </c>
      <c r="AA426" s="27" t="s">
        <v>47</v>
      </c>
      <c r="AB426" s="28">
        <v>-555</v>
      </c>
      <c r="AC426" s="28">
        <v>-555</v>
      </c>
      <c r="AD426" s="28">
        <v>-555</v>
      </c>
      <c r="AE426" s="28">
        <v>-555</v>
      </c>
      <c r="AF426" s="28">
        <v>-555</v>
      </c>
      <c r="AG426" s="28">
        <v>-555</v>
      </c>
      <c r="AH426" s="34"/>
      <c r="AJ426"/>
      <c r="AK426"/>
      <c r="AL426"/>
      <c r="AM426"/>
      <c r="AN426"/>
      <c r="AO426"/>
      <c r="AQ426" s="30"/>
      <c r="AR426" s="30"/>
      <c r="AS426" s="30"/>
      <c r="AT426"/>
    </row>
    <row r="427" spans="1:46" s="49" customFormat="1" x14ac:dyDescent="0.25">
      <c r="A427" s="18">
        <v>424</v>
      </c>
      <c r="B427" s="20" t="s">
        <v>1011</v>
      </c>
      <c r="C427" s="20">
        <v>466</v>
      </c>
      <c r="D427" s="20" t="s">
        <v>915</v>
      </c>
      <c r="E427" s="20" t="s">
        <v>749</v>
      </c>
      <c r="F427" s="20" t="s">
        <v>747</v>
      </c>
      <c r="G427" s="18" t="s">
        <v>35</v>
      </c>
      <c r="H427" s="20" t="s">
        <v>44</v>
      </c>
      <c r="I427" s="20" t="s">
        <v>103</v>
      </c>
      <c r="J427" s="20" t="s">
        <v>911</v>
      </c>
      <c r="K427" s="21">
        <v>577296.83270399901</v>
      </c>
      <c r="L427" s="21">
        <v>286118.53977600002</v>
      </c>
      <c r="M427" s="22">
        <v>261</v>
      </c>
      <c r="N427" s="22">
        <v>411</v>
      </c>
      <c r="O427" s="23">
        <v>9</v>
      </c>
      <c r="P427" s="23">
        <v>12</v>
      </c>
      <c r="Q427" s="24">
        <v>32</v>
      </c>
      <c r="R427" s="25">
        <v>11.48352</v>
      </c>
      <c r="S427" s="25">
        <v>20.516480000000001</v>
      </c>
      <c r="T427" s="26">
        <v>27</v>
      </c>
      <c r="U427" s="18" t="s">
        <v>35</v>
      </c>
      <c r="V427" s="18" t="s">
        <v>35</v>
      </c>
      <c r="W427" s="18" t="s">
        <v>35</v>
      </c>
      <c r="X427" s="18" t="s">
        <v>35</v>
      </c>
      <c r="Y427" s="23">
        <v>13006049</v>
      </c>
      <c r="Z427" s="27">
        <v>41153</v>
      </c>
      <c r="AA427" s="28" t="s">
        <v>47</v>
      </c>
      <c r="AB427" s="23">
        <v>860</v>
      </c>
      <c r="AC427" s="23">
        <v>-555</v>
      </c>
      <c r="AD427" s="23">
        <v>-555</v>
      </c>
      <c r="AE427" s="23">
        <v>-555</v>
      </c>
      <c r="AF427" s="23">
        <v>-555</v>
      </c>
      <c r="AG427" s="23">
        <v>-555</v>
      </c>
      <c r="AH427" s="20"/>
      <c r="AJ427"/>
      <c r="AK427"/>
      <c r="AL427"/>
      <c r="AM427"/>
      <c r="AN427"/>
      <c r="AO427"/>
      <c r="AQ427" s="30"/>
      <c r="AR427" s="30"/>
      <c r="AS427" s="30"/>
      <c r="AT427"/>
    </row>
    <row r="428" spans="1:46" s="49" customFormat="1" x14ac:dyDescent="0.25">
      <c r="A428" s="18">
        <v>425</v>
      </c>
      <c r="B428" s="20" t="s">
        <v>1012</v>
      </c>
      <c r="C428" s="20">
        <v>461</v>
      </c>
      <c r="D428" s="20" t="s">
        <v>915</v>
      </c>
      <c r="E428" s="20" t="s">
        <v>744</v>
      </c>
      <c r="F428" s="20" t="s">
        <v>747</v>
      </c>
      <c r="G428" s="18" t="s">
        <v>35</v>
      </c>
      <c r="H428" s="20" t="s">
        <v>44</v>
      </c>
      <c r="I428" s="20" t="s">
        <v>45</v>
      </c>
      <c r="J428" s="20" t="s">
        <v>911</v>
      </c>
      <c r="K428" s="21">
        <v>577234.26945599902</v>
      </c>
      <c r="L428" s="21">
        <v>286911.15998400003</v>
      </c>
      <c r="M428" s="22">
        <v>254</v>
      </c>
      <c r="N428" s="22">
        <v>411</v>
      </c>
      <c r="O428" s="23">
        <v>1</v>
      </c>
      <c r="P428" s="23">
        <v>12</v>
      </c>
      <c r="Q428" s="24">
        <v>35.299999999999997</v>
      </c>
      <c r="R428" s="25">
        <v>16.535450000000001</v>
      </c>
      <c r="S428" s="25">
        <v>18.76455</v>
      </c>
      <c r="T428" s="26">
        <v>27</v>
      </c>
      <c r="U428" s="18" t="s">
        <v>35</v>
      </c>
      <c r="V428" s="18" t="s">
        <v>35</v>
      </c>
      <c r="W428" s="18" t="s">
        <v>35</v>
      </c>
      <c r="X428" s="18" t="s">
        <v>35</v>
      </c>
      <c r="Y428" s="23">
        <v>13006080</v>
      </c>
      <c r="Z428" s="27">
        <v>41153</v>
      </c>
      <c r="AA428" s="28" t="s">
        <v>47</v>
      </c>
      <c r="AB428" s="23">
        <v>922.5</v>
      </c>
      <c r="AC428" s="23">
        <v>-555</v>
      </c>
      <c r="AD428" s="23">
        <v>-555</v>
      </c>
      <c r="AE428" s="23">
        <v>-555</v>
      </c>
      <c r="AF428" s="23">
        <v>-555</v>
      </c>
      <c r="AG428" s="23">
        <v>-555</v>
      </c>
      <c r="AH428" s="20"/>
      <c r="AJ428"/>
      <c r="AK428"/>
      <c r="AL428"/>
      <c r="AM428"/>
      <c r="AN428"/>
      <c r="AO428"/>
      <c r="AQ428" s="30"/>
      <c r="AR428" s="30"/>
      <c r="AS428" s="30"/>
      <c r="AT428"/>
    </row>
    <row r="429" spans="1:46" s="49" customFormat="1" x14ac:dyDescent="0.25">
      <c r="A429" s="18">
        <v>426</v>
      </c>
      <c r="B429" s="20" t="s">
        <v>1013</v>
      </c>
      <c r="C429" s="20">
        <v>48</v>
      </c>
      <c r="D429" s="20" t="s">
        <v>915</v>
      </c>
      <c r="E429" s="20" t="s">
        <v>102</v>
      </c>
      <c r="F429" s="20" t="s">
        <v>43</v>
      </c>
      <c r="G429" s="18" t="s">
        <v>35</v>
      </c>
      <c r="H429" s="34" t="s">
        <v>44</v>
      </c>
      <c r="I429" s="34" t="s">
        <v>103</v>
      </c>
      <c r="J429" s="20" t="s">
        <v>911</v>
      </c>
      <c r="K429" s="21">
        <v>572039.54171999905</v>
      </c>
      <c r="L429" s="21">
        <v>284682.33132</v>
      </c>
      <c r="M429" s="22">
        <v>274</v>
      </c>
      <c r="N429" s="22">
        <v>363</v>
      </c>
      <c r="O429" s="23">
        <v>9</v>
      </c>
      <c r="P429" s="23">
        <v>12</v>
      </c>
      <c r="Q429" s="24">
        <v>37</v>
      </c>
      <c r="R429" s="25">
        <v>40.10604</v>
      </c>
      <c r="S429" s="25">
        <v>-3.106042</v>
      </c>
      <c r="T429" s="26">
        <v>27</v>
      </c>
      <c r="U429" s="18" t="s">
        <v>35</v>
      </c>
      <c r="V429" s="18" t="s">
        <v>35</v>
      </c>
      <c r="W429" s="18" t="s">
        <v>35</v>
      </c>
      <c r="X429" s="18" t="s">
        <v>35</v>
      </c>
      <c r="Y429" s="28">
        <v>13001467</v>
      </c>
      <c r="Z429" s="27">
        <v>38079</v>
      </c>
      <c r="AA429" s="28" t="s">
        <v>47</v>
      </c>
      <c r="AB429" s="28">
        <v>893.78</v>
      </c>
      <c r="AC429" s="28">
        <v>-555</v>
      </c>
      <c r="AD429" s="28">
        <v>-555</v>
      </c>
      <c r="AE429" s="28">
        <v>-555</v>
      </c>
      <c r="AF429" s="28">
        <v>-555</v>
      </c>
      <c r="AG429" s="28">
        <v>-555</v>
      </c>
      <c r="AH429" s="34"/>
      <c r="AJ429"/>
      <c r="AK429"/>
      <c r="AL429"/>
      <c r="AM429"/>
      <c r="AN429"/>
      <c r="AO429"/>
      <c r="AQ429" s="30"/>
      <c r="AR429" s="30"/>
      <c r="AS429" s="30"/>
      <c r="AT429"/>
    </row>
    <row r="430" spans="1:46" s="49" customFormat="1" x14ac:dyDescent="0.25">
      <c r="A430" s="18">
        <v>427</v>
      </c>
      <c r="B430" s="20" t="s">
        <v>1014</v>
      </c>
      <c r="C430" s="20">
        <v>479</v>
      </c>
      <c r="D430" s="20" t="s">
        <v>910</v>
      </c>
      <c r="E430" s="20" t="s">
        <v>741</v>
      </c>
      <c r="F430" s="20" t="s">
        <v>666</v>
      </c>
      <c r="G430" s="18" t="s">
        <v>35</v>
      </c>
      <c r="H430" s="20" t="s">
        <v>44</v>
      </c>
      <c r="I430" s="20" t="s">
        <v>45</v>
      </c>
      <c r="J430" s="20" t="s">
        <v>911</v>
      </c>
      <c r="K430" s="21">
        <v>553576.23600000003</v>
      </c>
      <c r="L430" s="21">
        <v>291151.53758399899</v>
      </c>
      <c r="M430" s="22">
        <v>215</v>
      </c>
      <c r="N430" s="22">
        <v>195</v>
      </c>
      <c r="O430" s="23">
        <v>9</v>
      </c>
      <c r="P430" s="23">
        <v>12</v>
      </c>
      <c r="Q430" s="24">
        <v>38.700000000000003</v>
      </c>
      <c r="R430" s="25">
        <v>-4.6182840000000001</v>
      </c>
      <c r="S430" s="25">
        <v>43.318280000000001</v>
      </c>
      <c r="T430" s="26">
        <v>0</v>
      </c>
      <c r="U430" s="23" t="s">
        <v>1015</v>
      </c>
      <c r="V430" s="18" t="s">
        <v>35</v>
      </c>
      <c r="W430" s="18" t="s">
        <v>35</v>
      </c>
      <c r="X430" s="18" t="s">
        <v>35</v>
      </c>
      <c r="Y430" s="18" t="s">
        <v>35</v>
      </c>
      <c r="Z430" s="27">
        <v>36526</v>
      </c>
      <c r="AA430" s="28" t="s">
        <v>94</v>
      </c>
      <c r="AB430" s="23">
        <v>945</v>
      </c>
      <c r="AC430" s="23">
        <v>-555</v>
      </c>
      <c r="AD430" s="23">
        <v>-555</v>
      </c>
      <c r="AE430" s="23">
        <v>-555</v>
      </c>
      <c r="AF430" s="23">
        <v>-555</v>
      </c>
      <c r="AG430" s="23">
        <v>-555</v>
      </c>
      <c r="AH430" s="20"/>
      <c r="AJ430"/>
      <c r="AK430"/>
      <c r="AL430"/>
      <c r="AM430"/>
      <c r="AN430"/>
      <c r="AO430"/>
      <c r="AQ430" s="30"/>
      <c r="AR430" s="30"/>
      <c r="AS430" s="30"/>
      <c r="AT430"/>
    </row>
    <row r="431" spans="1:46" s="49" customFormat="1" x14ac:dyDescent="0.25">
      <c r="A431" s="18">
        <v>428</v>
      </c>
      <c r="B431" s="20" t="s">
        <v>1016</v>
      </c>
      <c r="C431" s="20">
        <v>91</v>
      </c>
      <c r="D431" s="20" t="s">
        <v>915</v>
      </c>
      <c r="E431" s="20" t="s">
        <v>170</v>
      </c>
      <c r="F431" s="20" t="s">
        <v>43</v>
      </c>
      <c r="G431" s="34" t="s">
        <v>171</v>
      </c>
      <c r="H431" s="20" t="s">
        <v>44</v>
      </c>
      <c r="I431" s="20" t="s">
        <v>172</v>
      </c>
      <c r="J431" s="20" t="s">
        <v>911</v>
      </c>
      <c r="K431" s="21">
        <v>576991.18536</v>
      </c>
      <c r="L431" s="21">
        <v>293295.28742399899</v>
      </c>
      <c r="M431" s="22">
        <v>196</v>
      </c>
      <c r="N431" s="22">
        <v>409</v>
      </c>
      <c r="O431" s="23">
        <v>9</v>
      </c>
      <c r="P431" s="23">
        <v>12</v>
      </c>
      <c r="Q431" s="24">
        <v>40</v>
      </c>
      <c r="R431" s="25">
        <v>39.462240000000001</v>
      </c>
      <c r="S431" s="25">
        <v>0.53775700000000004</v>
      </c>
      <c r="T431" s="26">
        <v>27</v>
      </c>
      <c r="U431" s="23" t="s">
        <v>1017</v>
      </c>
      <c r="V431" s="18" t="s">
        <v>35</v>
      </c>
      <c r="W431" s="18" t="s">
        <v>35</v>
      </c>
      <c r="X431" s="18" t="s">
        <v>35</v>
      </c>
      <c r="Y431" s="23">
        <v>13006008</v>
      </c>
      <c r="Z431" s="27">
        <v>40199</v>
      </c>
      <c r="AA431" s="28" t="s">
        <v>47</v>
      </c>
      <c r="AB431" s="23">
        <v>933</v>
      </c>
      <c r="AC431" s="23">
        <v>-555</v>
      </c>
      <c r="AD431" s="23">
        <v>-555</v>
      </c>
      <c r="AE431" s="23">
        <v>-555</v>
      </c>
      <c r="AF431" s="23">
        <v>-555</v>
      </c>
      <c r="AG431" s="23">
        <v>-555</v>
      </c>
      <c r="AH431" s="20"/>
      <c r="AJ431"/>
      <c r="AK431"/>
      <c r="AL431"/>
      <c r="AM431"/>
      <c r="AN431"/>
      <c r="AO431"/>
      <c r="AQ431" s="30"/>
      <c r="AR431" s="30"/>
      <c r="AS431" s="30"/>
      <c r="AT431"/>
    </row>
    <row r="432" spans="1:46" s="49" customFormat="1" x14ac:dyDescent="0.25">
      <c r="A432" s="18">
        <v>429</v>
      </c>
      <c r="B432" s="20" t="s">
        <v>1018</v>
      </c>
      <c r="C432" s="20">
        <v>110</v>
      </c>
      <c r="D432" s="20" t="s">
        <v>81</v>
      </c>
      <c r="E432" s="20" t="s">
        <v>223</v>
      </c>
      <c r="F432" s="20" t="s">
        <v>43</v>
      </c>
      <c r="G432" s="18" t="s">
        <v>35</v>
      </c>
      <c r="H432" s="20" t="s">
        <v>44</v>
      </c>
      <c r="I432" s="20" t="s">
        <v>103</v>
      </c>
      <c r="J432" s="20" t="s">
        <v>911</v>
      </c>
      <c r="K432" s="21">
        <v>556299.96232799895</v>
      </c>
      <c r="L432" s="21">
        <v>301582.53120000003</v>
      </c>
      <c r="M432" s="22">
        <v>120</v>
      </c>
      <c r="N432" s="22">
        <v>220</v>
      </c>
      <c r="O432" s="23">
        <v>9</v>
      </c>
      <c r="P432" s="23">
        <v>12</v>
      </c>
      <c r="Q432" s="24">
        <v>45.29</v>
      </c>
      <c r="R432" s="25">
        <v>19.943519999999999</v>
      </c>
      <c r="S432" s="25">
        <v>25.34648</v>
      </c>
      <c r="T432" s="26">
        <v>0</v>
      </c>
      <c r="U432" s="18" t="s">
        <v>35</v>
      </c>
      <c r="V432" s="18" t="s">
        <v>35</v>
      </c>
      <c r="W432" s="18" t="s">
        <v>35</v>
      </c>
      <c r="X432" s="18" t="s">
        <v>35</v>
      </c>
      <c r="Y432" s="23">
        <v>13001371</v>
      </c>
      <c r="Z432" s="27">
        <v>34262</v>
      </c>
      <c r="AA432" s="28" t="s">
        <v>47</v>
      </c>
      <c r="AB432" s="23">
        <v>1009.45</v>
      </c>
      <c r="AC432" s="23">
        <v>-555</v>
      </c>
      <c r="AD432" s="23">
        <v>-555</v>
      </c>
      <c r="AE432" s="23">
        <v>-555</v>
      </c>
      <c r="AF432" s="23">
        <v>-555</v>
      </c>
      <c r="AG432" s="23">
        <v>-555</v>
      </c>
      <c r="AH432" s="20"/>
      <c r="AJ432"/>
      <c r="AK432"/>
      <c r="AL432"/>
      <c r="AM432"/>
      <c r="AN432"/>
      <c r="AO432"/>
      <c r="AQ432" s="30"/>
      <c r="AR432" s="30"/>
      <c r="AS432" s="30"/>
      <c r="AT432"/>
    </row>
    <row r="433" spans="1:46" s="49" customFormat="1" x14ac:dyDescent="0.25">
      <c r="A433" s="18">
        <v>430</v>
      </c>
      <c r="B433" s="20" t="s">
        <v>1019</v>
      </c>
      <c r="C433" s="20">
        <v>448</v>
      </c>
      <c r="D433" s="20" t="s">
        <v>915</v>
      </c>
      <c r="E433" s="20" t="s">
        <v>729</v>
      </c>
      <c r="F433" s="20" t="s">
        <v>666</v>
      </c>
      <c r="G433" s="18" t="s">
        <v>35</v>
      </c>
      <c r="H433" s="20" t="s">
        <v>44</v>
      </c>
      <c r="I433" s="20" t="s">
        <v>45</v>
      </c>
      <c r="J433" s="20" t="s">
        <v>911</v>
      </c>
      <c r="K433" s="21">
        <v>572660.94662399904</v>
      </c>
      <c r="L433" s="21">
        <v>293522.18968800001</v>
      </c>
      <c r="M433" s="22">
        <v>194</v>
      </c>
      <c r="N433" s="22">
        <v>369</v>
      </c>
      <c r="O433" s="23">
        <v>2</v>
      </c>
      <c r="P433" s="23">
        <v>12</v>
      </c>
      <c r="Q433" s="24">
        <v>44.993600000000001</v>
      </c>
      <c r="R433" s="25">
        <v>26.957329999999999</v>
      </c>
      <c r="S433" s="25">
        <v>18.036269999999998</v>
      </c>
      <c r="T433" s="26">
        <v>27</v>
      </c>
      <c r="U433" s="47" t="s">
        <v>1020</v>
      </c>
      <c r="V433" s="18" t="s">
        <v>35</v>
      </c>
      <c r="W433" s="18" t="s">
        <v>35</v>
      </c>
      <c r="X433" s="18" t="s">
        <v>35</v>
      </c>
      <c r="Y433" s="18" t="s">
        <v>35</v>
      </c>
      <c r="Z433" s="27" t="s">
        <v>669</v>
      </c>
      <c r="AA433" s="27" t="s">
        <v>94</v>
      </c>
      <c r="AB433" s="23">
        <v>854.3</v>
      </c>
      <c r="AC433" s="23">
        <v>-555</v>
      </c>
      <c r="AD433" s="23">
        <v>-555</v>
      </c>
      <c r="AE433" s="23">
        <v>-555</v>
      </c>
      <c r="AF433" s="23">
        <v>-555</v>
      </c>
      <c r="AG433" s="23">
        <v>-555</v>
      </c>
      <c r="AH433" s="20"/>
      <c r="AJ433"/>
      <c r="AK433"/>
      <c r="AL433"/>
      <c r="AM433"/>
      <c r="AN433"/>
      <c r="AO433"/>
      <c r="AQ433" s="30"/>
      <c r="AR433" s="30"/>
      <c r="AS433" s="30"/>
      <c r="AT433"/>
    </row>
    <row r="434" spans="1:46" s="49" customFormat="1" x14ac:dyDescent="0.25">
      <c r="A434" s="18">
        <v>431</v>
      </c>
      <c r="B434" s="20" t="s">
        <v>1021</v>
      </c>
      <c r="C434" s="20">
        <v>478</v>
      </c>
      <c r="D434" s="20" t="s">
        <v>81</v>
      </c>
      <c r="E434" s="20" t="s">
        <v>757</v>
      </c>
      <c r="F434" s="20" t="s">
        <v>43</v>
      </c>
      <c r="G434" s="18" t="s">
        <v>35</v>
      </c>
      <c r="H434" s="20" t="s">
        <v>44</v>
      </c>
      <c r="I434" s="20" t="s">
        <v>103</v>
      </c>
      <c r="J434" s="20" t="s">
        <v>911</v>
      </c>
      <c r="K434" s="21">
        <v>530427.17891999905</v>
      </c>
      <c r="L434" s="21">
        <v>267205.285248</v>
      </c>
      <c r="M434" s="22">
        <v>434</v>
      </c>
      <c r="N434" s="22">
        <v>4</v>
      </c>
      <c r="O434" s="23">
        <v>11</v>
      </c>
      <c r="P434" s="23">
        <v>12</v>
      </c>
      <c r="Q434" s="24">
        <v>69</v>
      </c>
      <c r="R434" s="25">
        <v>-0.52459999999999996</v>
      </c>
      <c r="S434" s="25">
        <v>69.524600000000007</v>
      </c>
      <c r="T434" s="26">
        <v>0</v>
      </c>
      <c r="U434" s="18" t="s">
        <v>35</v>
      </c>
      <c r="V434" s="18" t="s">
        <v>35</v>
      </c>
      <c r="W434" s="18" t="s">
        <v>35</v>
      </c>
      <c r="X434" s="18" t="s">
        <v>35</v>
      </c>
      <c r="Y434" s="23">
        <v>25000512</v>
      </c>
      <c r="Z434" s="27">
        <v>39604</v>
      </c>
      <c r="AA434" s="28" t="s">
        <v>47</v>
      </c>
      <c r="AB434" s="23">
        <v>850</v>
      </c>
      <c r="AC434" s="23">
        <v>-555</v>
      </c>
      <c r="AD434" s="23">
        <v>-555</v>
      </c>
      <c r="AE434" s="23">
        <v>-555</v>
      </c>
      <c r="AF434" s="23">
        <v>-555</v>
      </c>
      <c r="AG434" s="23">
        <v>-555</v>
      </c>
      <c r="AH434" s="20"/>
      <c r="AJ434"/>
      <c r="AK434"/>
      <c r="AL434"/>
      <c r="AM434"/>
      <c r="AN434"/>
      <c r="AO434"/>
      <c r="AP434"/>
      <c r="AQ434" s="30"/>
      <c r="AR434" s="30"/>
      <c r="AS434" s="30"/>
      <c r="AT434"/>
    </row>
    <row r="435" spans="1:46" x14ac:dyDescent="0.25">
      <c r="A435" s="18">
        <v>432</v>
      </c>
      <c r="B435" s="20" t="s">
        <v>1022</v>
      </c>
      <c r="C435" s="20">
        <v>500</v>
      </c>
      <c r="D435" s="20" t="s">
        <v>915</v>
      </c>
      <c r="E435" s="20" t="s">
        <v>1023</v>
      </c>
      <c r="F435" s="20" t="s">
        <v>43</v>
      </c>
      <c r="G435" s="34" t="s">
        <v>171</v>
      </c>
      <c r="H435" s="34" t="s">
        <v>44</v>
      </c>
      <c r="I435" s="34" t="s">
        <v>45</v>
      </c>
      <c r="J435" s="20" t="s">
        <v>911</v>
      </c>
      <c r="K435" s="21">
        <v>571794.91533600003</v>
      </c>
      <c r="L435" s="21">
        <v>294182.039016</v>
      </c>
      <c r="M435" s="22">
        <v>188</v>
      </c>
      <c r="N435" s="22">
        <v>361</v>
      </c>
      <c r="O435" s="23">
        <v>6</v>
      </c>
      <c r="P435" s="23">
        <v>9</v>
      </c>
      <c r="Q435" s="24">
        <v>3.16</v>
      </c>
      <c r="R435" s="25">
        <v>0.315502</v>
      </c>
      <c r="S435" s="25">
        <v>2.8444980000000002</v>
      </c>
      <c r="T435" s="26">
        <v>27</v>
      </c>
      <c r="U435" s="18" t="s">
        <v>35</v>
      </c>
      <c r="V435" s="18" t="s">
        <v>35</v>
      </c>
      <c r="W435" s="18" t="s">
        <v>35</v>
      </c>
      <c r="X435" s="18" t="s">
        <v>35</v>
      </c>
      <c r="Y435" s="28">
        <v>-555</v>
      </c>
      <c r="Z435" s="27">
        <v>40909</v>
      </c>
      <c r="AA435" s="27" t="s">
        <v>47</v>
      </c>
      <c r="AB435" s="28">
        <v>-555</v>
      </c>
      <c r="AC435" s="28">
        <v>-555</v>
      </c>
      <c r="AD435" s="28">
        <v>-555</v>
      </c>
      <c r="AE435" s="28">
        <v>-555</v>
      </c>
      <c r="AF435" s="28">
        <v>-555</v>
      </c>
      <c r="AG435" s="28">
        <v>-555</v>
      </c>
      <c r="AH435" s="34"/>
      <c r="AQ435" s="30"/>
      <c r="AR435" s="30"/>
      <c r="AS435" s="30"/>
    </row>
    <row r="436" spans="1:46" x14ac:dyDescent="0.25">
      <c r="A436" s="18">
        <v>433</v>
      </c>
      <c r="B436" s="20" t="s">
        <v>1024</v>
      </c>
      <c r="C436" s="20">
        <v>501</v>
      </c>
      <c r="D436" s="20" t="s">
        <v>915</v>
      </c>
      <c r="E436" s="20" t="s">
        <v>1025</v>
      </c>
      <c r="F436" s="20" t="s">
        <v>43</v>
      </c>
      <c r="G436" s="34" t="s">
        <v>171</v>
      </c>
      <c r="H436" s="34" t="s">
        <v>44</v>
      </c>
      <c r="I436" s="34" t="s">
        <v>45</v>
      </c>
      <c r="J436" s="20" t="s">
        <v>911</v>
      </c>
      <c r="K436" s="21">
        <v>571805.08651199902</v>
      </c>
      <c r="L436" s="21">
        <v>294168.140136</v>
      </c>
      <c r="M436" s="22">
        <v>188</v>
      </c>
      <c r="N436" s="22">
        <v>361</v>
      </c>
      <c r="O436" s="23">
        <v>9</v>
      </c>
      <c r="P436" s="23">
        <v>10</v>
      </c>
      <c r="Q436" s="24">
        <v>0.44</v>
      </c>
      <c r="R436" s="25">
        <v>8.5875999999999994E-2</v>
      </c>
      <c r="S436" s="25">
        <v>0.35412399999999999</v>
      </c>
      <c r="T436" s="26">
        <v>27</v>
      </c>
      <c r="U436" s="18" t="s">
        <v>35</v>
      </c>
      <c r="V436" s="18" t="s">
        <v>35</v>
      </c>
      <c r="W436" s="18" t="s">
        <v>35</v>
      </c>
      <c r="X436" s="18" t="s">
        <v>35</v>
      </c>
      <c r="Y436" s="28">
        <v>-555</v>
      </c>
      <c r="Z436" s="27">
        <v>40909</v>
      </c>
      <c r="AA436" s="27" t="s">
        <v>47</v>
      </c>
      <c r="AB436" s="28">
        <v>-555</v>
      </c>
      <c r="AC436" s="28">
        <v>-555</v>
      </c>
      <c r="AD436" s="28">
        <v>-555</v>
      </c>
      <c r="AE436" s="28">
        <v>-555</v>
      </c>
      <c r="AF436" s="28">
        <v>-555</v>
      </c>
      <c r="AG436" s="28">
        <v>-555</v>
      </c>
      <c r="AH436" s="34"/>
      <c r="AQ436" s="30"/>
      <c r="AR436" s="30"/>
      <c r="AS436" s="30"/>
    </row>
    <row r="437" spans="1:46" x14ac:dyDescent="0.25">
      <c r="A437" s="18">
        <v>434</v>
      </c>
      <c r="B437" s="20" t="s">
        <v>1026</v>
      </c>
      <c r="C437" s="20">
        <v>482</v>
      </c>
      <c r="D437" s="20" t="s">
        <v>915</v>
      </c>
      <c r="E437" s="20" t="s">
        <v>1027</v>
      </c>
      <c r="F437" s="20" t="s">
        <v>43</v>
      </c>
      <c r="G437" s="34" t="s">
        <v>171</v>
      </c>
      <c r="H437" s="34" t="s">
        <v>44</v>
      </c>
      <c r="I437" s="34" t="s">
        <v>45</v>
      </c>
      <c r="J437" s="20" t="s">
        <v>911</v>
      </c>
      <c r="K437" s="21">
        <v>566161.11710399901</v>
      </c>
      <c r="L437" s="21">
        <v>290915.60714400001</v>
      </c>
      <c r="M437" s="22">
        <v>218</v>
      </c>
      <c r="N437" s="22">
        <v>310</v>
      </c>
      <c r="O437" s="23">
        <v>6</v>
      </c>
      <c r="P437" s="23">
        <v>9</v>
      </c>
      <c r="Q437" s="24">
        <v>6.21</v>
      </c>
      <c r="R437" s="25">
        <v>0.29152299999999998</v>
      </c>
      <c r="S437" s="25">
        <v>5.9184770000000002</v>
      </c>
      <c r="T437" s="26">
        <v>27</v>
      </c>
      <c r="U437" s="18" t="s">
        <v>35</v>
      </c>
      <c r="V437" s="18" t="s">
        <v>35</v>
      </c>
      <c r="W437" s="18" t="s">
        <v>35</v>
      </c>
      <c r="X437" s="18" t="s">
        <v>35</v>
      </c>
      <c r="Y437" s="28">
        <v>-555</v>
      </c>
      <c r="Z437" s="27">
        <v>40909</v>
      </c>
      <c r="AA437" s="27" t="s">
        <v>47</v>
      </c>
      <c r="AB437" s="28">
        <v>-555</v>
      </c>
      <c r="AC437" s="28">
        <v>-555</v>
      </c>
      <c r="AD437" s="28">
        <v>-555</v>
      </c>
      <c r="AE437" s="28">
        <v>-555</v>
      </c>
      <c r="AF437" s="28">
        <v>-555</v>
      </c>
      <c r="AG437" s="28">
        <v>-555</v>
      </c>
      <c r="AH437" s="34"/>
      <c r="AQ437" s="30"/>
      <c r="AR437" s="30"/>
      <c r="AS437" s="30"/>
    </row>
    <row r="438" spans="1:46" x14ac:dyDescent="0.25">
      <c r="A438" s="18">
        <v>435</v>
      </c>
      <c r="B438" s="20" t="s">
        <v>1028</v>
      </c>
      <c r="C438" s="20">
        <v>485</v>
      </c>
      <c r="D438" s="20" t="s">
        <v>915</v>
      </c>
      <c r="E438" s="20" t="s">
        <v>1029</v>
      </c>
      <c r="F438" s="20" t="s">
        <v>43</v>
      </c>
      <c r="G438" s="34" t="s">
        <v>171</v>
      </c>
      <c r="H438" s="34" t="s">
        <v>44</v>
      </c>
      <c r="I438" s="34" t="s">
        <v>45</v>
      </c>
      <c r="J438" s="20" t="s">
        <v>911</v>
      </c>
      <c r="K438" s="21">
        <v>570818.37880800001</v>
      </c>
      <c r="L438" s="21">
        <v>297226.76241600001</v>
      </c>
      <c r="M438" s="22">
        <v>160</v>
      </c>
      <c r="N438" s="22">
        <v>352</v>
      </c>
      <c r="O438" s="23">
        <v>6</v>
      </c>
      <c r="P438" s="23">
        <v>8</v>
      </c>
      <c r="Q438" s="24">
        <v>7.43</v>
      </c>
      <c r="R438" s="25">
        <v>0.193136</v>
      </c>
      <c r="S438" s="25">
        <v>7.2368639999999997</v>
      </c>
      <c r="T438" s="26">
        <v>27</v>
      </c>
      <c r="U438" s="18" t="s">
        <v>35</v>
      </c>
      <c r="V438" s="18" t="s">
        <v>35</v>
      </c>
      <c r="W438" s="18" t="s">
        <v>35</v>
      </c>
      <c r="X438" s="18" t="s">
        <v>35</v>
      </c>
      <c r="Y438" s="28">
        <v>-555</v>
      </c>
      <c r="Z438" s="27">
        <v>40909</v>
      </c>
      <c r="AA438" s="27" t="s">
        <v>47</v>
      </c>
      <c r="AB438" s="28">
        <v>-555</v>
      </c>
      <c r="AC438" s="28">
        <v>-555</v>
      </c>
      <c r="AD438" s="28">
        <v>-555</v>
      </c>
      <c r="AE438" s="28">
        <v>-555</v>
      </c>
      <c r="AF438" s="28">
        <v>-555</v>
      </c>
      <c r="AG438" s="28">
        <v>-555</v>
      </c>
      <c r="AH438" s="34"/>
      <c r="AQ438" s="30"/>
      <c r="AR438" s="30"/>
      <c r="AS438" s="30"/>
    </row>
    <row r="439" spans="1:46" x14ac:dyDescent="0.25">
      <c r="A439" s="18">
        <v>436</v>
      </c>
      <c r="B439" s="20" t="s">
        <v>1030</v>
      </c>
      <c r="C439" s="20">
        <v>488</v>
      </c>
      <c r="D439" s="20" t="s">
        <v>915</v>
      </c>
      <c r="E439" s="20" t="s">
        <v>1031</v>
      </c>
      <c r="F439" s="20" t="s">
        <v>43</v>
      </c>
      <c r="G439" s="34" t="s">
        <v>171</v>
      </c>
      <c r="H439" s="34" t="s">
        <v>44</v>
      </c>
      <c r="I439" s="34" t="s">
        <v>45</v>
      </c>
      <c r="J439" s="20" t="s">
        <v>911</v>
      </c>
      <c r="K439" s="21">
        <v>575561.89281600004</v>
      </c>
      <c r="L439" s="21">
        <v>291661.04431199899</v>
      </c>
      <c r="M439" s="22">
        <v>211</v>
      </c>
      <c r="N439" s="22">
        <v>396</v>
      </c>
      <c r="O439" s="23">
        <v>6</v>
      </c>
      <c r="P439" s="23">
        <v>9</v>
      </c>
      <c r="Q439" s="24">
        <v>0.74</v>
      </c>
      <c r="R439" s="25">
        <v>2.806187</v>
      </c>
      <c r="S439" s="25">
        <v>-2.0661870000000002</v>
      </c>
      <c r="T439" s="26">
        <v>27</v>
      </c>
      <c r="U439" s="18" t="s">
        <v>35</v>
      </c>
      <c r="V439" s="18" t="s">
        <v>35</v>
      </c>
      <c r="W439" s="18" t="s">
        <v>35</v>
      </c>
      <c r="X439" s="18" t="s">
        <v>35</v>
      </c>
      <c r="Y439" s="28">
        <v>-555</v>
      </c>
      <c r="Z439" s="27">
        <v>40909</v>
      </c>
      <c r="AA439" s="27" t="s">
        <v>47</v>
      </c>
      <c r="AB439" s="28">
        <v>-555</v>
      </c>
      <c r="AC439" s="28">
        <v>-555</v>
      </c>
      <c r="AD439" s="28">
        <v>-555</v>
      </c>
      <c r="AE439" s="28">
        <v>-555</v>
      </c>
      <c r="AF439" s="28">
        <v>-555</v>
      </c>
      <c r="AG439" s="28">
        <v>-555</v>
      </c>
      <c r="AH439" s="34"/>
      <c r="AQ439" s="30"/>
      <c r="AR439" s="30"/>
      <c r="AS439" s="30"/>
    </row>
    <row r="440" spans="1:46" x14ac:dyDescent="0.25">
      <c r="A440" s="18">
        <v>437</v>
      </c>
      <c r="B440" s="20" t="s">
        <v>1032</v>
      </c>
      <c r="C440" s="20">
        <v>492</v>
      </c>
      <c r="D440" s="20" t="s">
        <v>915</v>
      </c>
      <c r="E440" s="20" t="s">
        <v>1033</v>
      </c>
      <c r="F440" s="20" t="s">
        <v>43</v>
      </c>
      <c r="G440" s="34" t="s">
        <v>171</v>
      </c>
      <c r="H440" s="34" t="s">
        <v>44</v>
      </c>
      <c r="I440" s="34" t="s">
        <v>45</v>
      </c>
      <c r="J440" s="20" t="s">
        <v>911</v>
      </c>
      <c r="K440" s="21">
        <v>575487.45760800003</v>
      </c>
      <c r="L440" s="21">
        <v>290166.48799200001</v>
      </c>
      <c r="M440" s="22">
        <v>224</v>
      </c>
      <c r="N440" s="22">
        <v>395</v>
      </c>
      <c r="O440" s="23">
        <v>6</v>
      </c>
      <c r="P440" s="23">
        <v>9</v>
      </c>
      <c r="Q440" s="24">
        <v>5.68</v>
      </c>
      <c r="R440" s="25">
        <v>0.30831500000000001</v>
      </c>
      <c r="S440" s="25">
        <v>5.3716850000000003</v>
      </c>
      <c r="T440" s="26">
        <v>27</v>
      </c>
      <c r="U440" s="18" t="s">
        <v>35</v>
      </c>
      <c r="V440" s="18" t="s">
        <v>35</v>
      </c>
      <c r="W440" s="18" t="s">
        <v>35</v>
      </c>
      <c r="X440" s="18" t="s">
        <v>35</v>
      </c>
      <c r="Y440" s="18" t="s">
        <v>35</v>
      </c>
      <c r="Z440" s="27">
        <v>40909</v>
      </c>
      <c r="AA440" s="27" t="s">
        <v>47</v>
      </c>
      <c r="AB440" s="28">
        <v>-555</v>
      </c>
      <c r="AC440" s="28">
        <v>-555</v>
      </c>
      <c r="AD440" s="28">
        <v>-555</v>
      </c>
      <c r="AE440" s="28">
        <v>-555</v>
      </c>
      <c r="AF440" s="28">
        <v>-555</v>
      </c>
      <c r="AG440" s="28">
        <v>-555</v>
      </c>
      <c r="AH440" s="34"/>
      <c r="AQ440" s="30"/>
      <c r="AR440" s="30"/>
      <c r="AS440" s="30"/>
    </row>
    <row r="441" spans="1:46" x14ac:dyDescent="0.25">
      <c r="A441" s="18">
        <v>438</v>
      </c>
      <c r="B441" s="20" t="s">
        <v>1034</v>
      </c>
      <c r="C441" s="20">
        <v>496</v>
      </c>
      <c r="D441" s="20" t="s">
        <v>915</v>
      </c>
      <c r="E441" s="20" t="s">
        <v>1035</v>
      </c>
      <c r="F441" s="20" t="s">
        <v>43</v>
      </c>
      <c r="G441" s="34" t="s">
        <v>171</v>
      </c>
      <c r="H441" s="34" t="s">
        <v>44</v>
      </c>
      <c r="I441" s="34" t="s">
        <v>45</v>
      </c>
      <c r="J441" s="20" t="s">
        <v>911</v>
      </c>
      <c r="K441" s="21">
        <v>571689.43015200004</v>
      </c>
      <c r="L441" s="21">
        <v>284601.97080000001</v>
      </c>
      <c r="M441" s="22">
        <v>275</v>
      </c>
      <c r="N441" s="22">
        <v>360</v>
      </c>
      <c r="O441" s="23">
        <v>6</v>
      </c>
      <c r="P441" s="23">
        <v>8</v>
      </c>
      <c r="Q441" s="24">
        <v>4.09</v>
      </c>
      <c r="R441" s="25">
        <v>0.176566</v>
      </c>
      <c r="S441" s="25">
        <v>3.9134340000000001</v>
      </c>
      <c r="T441" s="26">
        <v>27</v>
      </c>
      <c r="U441" s="18" t="s">
        <v>35</v>
      </c>
      <c r="V441" s="18" t="s">
        <v>35</v>
      </c>
      <c r="W441" s="18" t="s">
        <v>35</v>
      </c>
      <c r="X441" s="18" t="s">
        <v>35</v>
      </c>
      <c r="Y441" s="28">
        <v>-555</v>
      </c>
      <c r="Z441" s="27">
        <v>40909</v>
      </c>
      <c r="AA441" s="27" t="s">
        <v>47</v>
      </c>
      <c r="AB441" s="28">
        <v>-555</v>
      </c>
      <c r="AC441" s="28">
        <v>-555</v>
      </c>
      <c r="AD441" s="28">
        <v>-555</v>
      </c>
      <c r="AE441" s="28">
        <v>-555</v>
      </c>
      <c r="AF441" s="28">
        <v>-555</v>
      </c>
      <c r="AG441" s="28">
        <v>-555</v>
      </c>
      <c r="AH441" s="34"/>
      <c r="AQ441" s="30"/>
      <c r="AR441" s="30"/>
      <c r="AS441" s="30"/>
    </row>
    <row r="442" spans="1:46" x14ac:dyDescent="0.25">
      <c r="A442" s="18">
        <v>439</v>
      </c>
      <c r="B442" s="20" t="s">
        <v>1036</v>
      </c>
      <c r="C442" s="20">
        <v>504</v>
      </c>
      <c r="D442" s="20" t="s">
        <v>915</v>
      </c>
      <c r="E442" s="20" t="s">
        <v>1037</v>
      </c>
      <c r="F442" s="20" t="s">
        <v>43</v>
      </c>
      <c r="G442" s="34" t="s">
        <v>171</v>
      </c>
      <c r="H442" s="34" t="s">
        <v>44</v>
      </c>
      <c r="I442" s="34" t="s">
        <v>45</v>
      </c>
      <c r="J442" s="20" t="s">
        <v>911</v>
      </c>
      <c r="K442" s="21">
        <v>568794.680544</v>
      </c>
      <c r="L442" s="21">
        <v>281410.00766399899</v>
      </c>
      <c r="M442" s="22">
        <v>304</v>
      </c>
      <c r="N442" s="22">
        <v>334</v>
      </c>
      <c r="O442" s="23">
        <v>6</v>
      </c>
      <c r="P442" s="23">
        <v>8</v>
      </c>
      <c r="Q442" s="24">
        <v>11.18</v>
      </c>
      <c r="R442" s="25">
        <v>0.29308600000000001</v>
      </c>
      <c r="S442" s="25">
        <v>10.88691</v>
      </c>
      <c r="T442" s="26">
        <v>27</v>
      </c>
      <c r="U442" s="18" t="s">
        <v>35</v>
      </c>
      <c r="V442" s="18" t="s">
        <v>35</v>
      </c>
      <c r="W442" s="18" t="s">
        <v>35</v>
      </c>
      <c r="X442" s="18" t="s">
        <v>35</v>
      </c>
      <c r="Y442" s="28">
        <v>-555</v>
      </c>
      <c r="Z442" s="27">
        <v>40909</v>
      </c>
      <c r="AA442" s="27" t="s">
        <v>47</v>
      </c>
      <c r="AB442" s="28">
        <v>-555</v>
      </c>
      <c r="AC442" s="28">
        <v>-555</v>
      </c>
      <c r="AD442" s="28">
        <v>-555</v>
      </c>
      <c r="AE442" s="28">
        <v>-555</v>
      </c>
      <c r="AF442" s="28">
        <v>-555</v>
      </c>
      <c r="AG442" s="28">
        <v>-555</v>
      </c>
      <c r="AH442" s="34"/>
      <c r="AQ442" s="30"/>
      <c r="AR442" s="30"/>
      <c r="AS442" s="30"/>
    </row>
    <row r="443" spans="1:46" x14ac:dyDescent="0.25">
      <c r="C443" s="59"/>
      <c r="AQ443" s="30"/>
      <c r="AR443" s="30"/>
      <c r="AS443" s="30"/>
    </row>
    <row r="444" spans="1:46" x14ac:dyDescent="0.25">
      <c r="AF444" s="65"/>
      <c r="AL444" s="32"/>
    </row>
    <row r="445" spans="1:46" x14ac:dyDescent="0.25">
      <c r="AL445" s="32"/>
    </row>
    <row r="446" spans="1:46" x14ac:dyDescent="0.25">
      <c r="AL446" s="32"/>
    </row>
    <row r="447" spans="1:46" x14ac:dyDescent="0.25">
      <c r="AL447" s="32"/>
    </row>
    <row r="448" spans="1:46" x14ac:dyDescent="0.25">
      <c r="AL448" s="32"/>
    </row>
    <row r="449" spans="38:38" x14ac:dyDescent="0.25">
      <c r="AL449" s="32"/>
    </row>
  </sheetData>
  <mergeCells count="1">
    <mergeCell ref="A1:AH1"/>
  </mergeCells>
  <printOptions horizontalCentered="1"/>
  <pageMargins left="0.7" right="0.7" top="0.75" bottom="0.75" header="0.3" footer="0.3"/>
  <pageSetup paperSize="17" scale="45" fitToHeight="0" orientation="landscape" r:id="rId1"/>
  <headerFooter>
    <oddFooter xml:space="preserve">&amp;RP. &amp;P/&amp;N           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workbookViewId="0">
      <selection sqref="A1:P1"/>
    </sheetView>
  </sheetViews>
  <sheetFormatPr defaultColWidth="8.85546875" defaultRowHeight="15" x14ac:dyDescent="0.25"/>
  <cols>
    <col min="1" max="1" width="9.42578125" style="32" customWidth="1"/>
    <col min="2" max="2" width="12.85546875" style="32" bestFit="1" customWidth="1"/>
    <col min="3" max="3" width="17.85546875" style="32" customWidth="1"/>
    <col min="4" max="4" width="11.85546875" style="32" customWidth="1"/>
    <col min="5" max="5" width="21.28515625" style="32" bestFit="1" customWidth="1"/>
    <col min="6" max="6" width="9.42578125" style="32" customWidth="1"/>
    <col min="7" max="7" width="11.42578125" style="32" bestFit="1" customWidth="1"/>
    <col min="8" max="8" width="18" style="32" bestFit="1" customWidth="1"/>
    <col min="9" max="9" width="16.42578125" style="32" bestFit="1" customWidth="1"/>
    <col min="10" max="10" width="13.28515625" style="32" customWidth="1"/>
    <col min="11" max="11" width="13.140625" style="32" customWidth="1"/>
    <col min="12" max="12" width="10.140625" style="32" bestFit="1" customWidth="1"/>
    <col min="13" max="13" width="11.42578125" style="32" customWidth="1"/>
    <col min="14" max="14" width="10.28515625" style="32" bestFit="1" customWidth="1"/>
    <col min="15" max="16" width="9.42578125" style="32" customWidth="1"/>
    <col min="17" max="17" width="8.140625" customWidth="1"/>
    <col min="18" max="18" width="12.42578125" customWidth="1"/>
    <col min="19" max="19" width="11.140625" bestFit="1" customWidth="1"/>
    <col min="20" max="20" width="9.140625" customWidth="1"/>
    <col min="21" max="21" width="7" bestFit="1" customWidth="1"/>
    <col min="22" max="22" width="7" customWidth="1"/>
    <col min="23" max="23" width="8.7109375" customWidth="1"/>
    <col min="24" max="24" width="8.85546875" customWidth="1"/>
    <col min="25" max="33" width="9.140625" customWidth="1"/>
  </cols>
  <sheetData>
    <row r="1" spans="1:35" s="147" customFormat="1" ht="33" customHeight="1" x14ac:dyDescent="0.25">
      <c r="A1" s="309" t="s">
        <v>2694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AA1" s="69"/>
      <c r="AB1" s="69"/>
      <c r="AC1" s="148"/>
      <c r="AD1" s="148"/>
      <c r="AE1" s="149"/>
      <c r="AF1" s="149"/>
      <c r="AG1" s="149"/>
      <c r="AH1" s="150"/>
      <c r="AI1" s="68"/>
    </row>
    <row r="2" spans="1:35" s="147" customFormat="1" ht="25.5" x14ac:dyDescent="0.25">
      <c r="A2" s="141" t="s">
        <v>1</v>
      </c>
      <c r="B2" s="151" t="s">
        <v>2</v>
      </c>
      <c r="C2" s="3" t="s">
        <v>3</v>
      </c>
      <c r="D2" s="141" t="s">
        <v>4</v>
      </c>
      <c r="E2" s="4" t="s">
        <v>5</v>
      </c>
      <c r="F2" s="4" t="s">
        <v>6</v>
      </c>
      <c r="G2" s="3" t="s">
        <v>8</v>
      </c>
      <c r="H2" s="3" t="s">
        <v>9</v>
      </c>
      <c r="I2" s="3" t="s">
        <v>10</v>
      </c>
      <c r="J2" s="4" t="s">
        <v>11</v>
      </c>
      <c r="K2" s="4" t="s">
        <v>12</v>
      </c>
      <c r="L2" s="3" t="s">
        <v>15</v>
      </c>
      <c r="M2" s="3" t="s">
        <v>17</v>
      </c>
      <c r="N2" s="4" t="s">
        <v>17</v>
      </c>
      <c r="O2" s="4" t="s">
        <v>18</v>
      </c>
      <c r="P2" s="4" t="s">
        <v>19</v>
      </c>
      <c r="AA2" s="69"/>
      <c r="AB2" s="69"/>
      <c r="AC2" s="148"/>
      <c r="AD2" s="148"/>
      <c r="AE2" s="149"/>
      <c r="AF2" s="149"/>
      <c r="AG2" s="149"/>
      <c r="AH2" s="150"/>
      <c r="AI2" s="68"/>
    </row>
    <row r="3" spans="1:35" s="152" customFormat="1" x14ac:dyDescent="0.25">
      <c r="A3" s="10" t="s">
        <v>35</v>
      </c>
      <c r="B3" s="10" t="s">
        <v>35</v>
      </c>
      <c r="C3" s="10" t="s">
        <v>35</v>
      </c>
      <c r="D3" s="10" t="s">
        <v>35</v>
      </c>
      <c r="E3" s="10" t="s">
        <v>35</v>
      </c>
      <c r="F3" s="10" t="s">
        <v>35</v>
      </c>
      <c r="G3" s="10" t="s">
        <v>35</v>
      </c>
      <c r="H3" s="10" t="s">
        <v>35</v>
      </c>
      <c r="I3" s="10" t="s">
        <v>35</v>
      </c>
      <c r="J3" s="11" t="s">
        <v>36</v>
      </c>
      <c r="K3" s="11" t="s">
        <v>36</v>
      </c>
      <c r="L3" s="10" t="s">
        <v>35</v>
      </c>
      <c r="M3" s="10" t="s">
        <v>1154</v>
      </c>
      <c r="N3" s="11" t="s">
        <v>1119</v>
      </c>
      <c r="O3" s="11" t="s">
        <v>1119</v>
      </c>
      <c r="P3" s="11" t="s">
        <v>1119</v>
      </c>
      <c r="AA3" s="74"/>
      <c r="AB3" s="74"/>
      <c r="AC3" s="153"/>
      <c r="AD3" s="153"/>
      <c r="AE3" s="154"/>
      <c r="AF3" s="154"/>
      <c r="AG3" s="154"/>
      <c r="AH3" s="155"/>
      <c r="AI3" s="156"/>
    </row>
    <row r="4" spans="1:35" x14ac:dyDescent="0.25">
      <c r="A4" s="157">
        <v>1</v>
      </c>
      <c r="B4" s="158" t="s">
        <v>1155</v>
      </c>
      <c r="C4" s="159">
        <v>122</v>
      </c>
      <c r="D4" s="160" t="s">
        <v>1156</v>
      </c>
      <c r="E4" s="161" t="s">
        <v>1157</v>
      </c>
      <c r="F4" s="157" t="s">
        <v>43</v>
      </c>
      <c r="G4" s="157" t="s">
        <v>44</v>
      </c>
      <c r="H4" s="160" t="s">
        <v>1158</v>
      </c>
      <c r="I4" s="160" t="s">
        <v>1064</v>
      </c>
      <c r="J4" s="283">
        <v>578395.80000000005</v>
      </c>
      <c r="K4" s="283">
        <v>304115.7</v>
      </c>
      <c r="L4" s="157">
        <v>6</v>
      </c>
      <c r="M4" s="162">
        <v>105</v>
      </c>
      <c r="N4" s="162">
        <v>20212.501298372477</v>
      </c>
      <c r="O4" s="162">
        <v>-26.736112828535024</v>
      </c>
      <c r="P4" s="162">
        <v>20239.237411201011</v>
      </c>
      <c r="AA4" s="32"/>
      <c r="AB4" s="32"/>
      <c r="AC4" s="163"/>
      <c r="AD4" s="163"/>
      <c r="AE4" s="32"/>
      <c r="AF4" s="32"/>
      <c r="AG4" s="32"/>
      <c r="AH4" s="164"/>
      <c r="AI4" s="32"/>
    </row>
    <row r="5" spans="1:35" x14ac:dyDescent="0.25">
      <c r="A5" s="157">
        <v>2</v>
      </c>
      <c r="B5" s="158" t="s">
        <v>1159</v>
      </c>
      <c r="C5" s="159">
        <v>123</v>
      </c>
      <c r="D5" s="160" t="s">
        <v>1156</v>
      </c>
      <c r="E5" s="161" t="s">
        <v>1157</v>
      </c>
      <c r="F5" s="157" t="s">
        <v>43</v>
      </c>
      <c r="G5" s="157" t="s">
        <v>44</v>
      </c>
      <c r="H5" s="160" t="s">
        <v>1158</v>
      </c>
      <c r="I5" s="160" t="s">
        <v>1064</v>
      </c>
      <c r="J5" s="283">
        <v>578395.80000000005</v>
      </c>
      <c r="K5" s="283">
        <v>304115.7</v>
      </c>
      <c r="L5" s="157">
        <v>8</v>
      </c>
      <c r="M5" s="162">
        <v>-75</v>
      </c>
      <c r="N5" s="162">
        <v>-14437.500927408913</v>
      </c>
      <c r="O5" s="162">
        <v>-13.368056414267512</v>
      </c>
      <c r="P5" s="162">
        <v>-14424.132870994647</v>
      </c>
      <c r="AA5" s="32"/>
      <c r="AB5" s="32"/>
      <c r="AC5" s="163"/>
      <c r="AD5" s="163"/>
      <c r="AE5" s="32"/>
      <c r="AF5" s="32"/>
      <c r="AG5" s="32"/>
      <c r="AH5" s="164"/>
      <c r="AI5" s="32"/>
    </row>
    <row r="6" spans="1:35" x14ac:dyDescent="0.25">
      <c r="A6" s="157">
        <v>3</v>
      </c>
      <c r="B6" s="165" t="s">
        <v>1160</v>
      </c>
      <c r="C6" s="159">
        <v>124</v>
      </c>
      <c r="D6" s="160" t="s">
        <v>1156</v>
      </c>
      <c r="E6" s="161" t="s">
        <v>1157</v>
      </c>
      <c r="F6" s="157" t="s">
        <v>43</v>
      </c>
      <c r="G6" s="157" t="s">
        <v>44</v>
      </c>
      <c r="H6" s="160" t="s">
        <v>1158</v>
      </c>
      <c r="I6" s="160" t="s">
        <v>1064</v>
      </c>
      <c r="J6" s="283">
        <v>578395.80000000005</v>
      </c>
      <c r="K6" s="283">
        <v>304115.7</v>
      </c>
      <c r="L6" s="157">
        <v>9</v>
      </c>
      <c r="M6" s="162">
        <v>-30</v>
      </c>
      <c r="N6" s="162">
        <v>-5775.0003709635657</v>
      </c>
      <c r="O6" s="162">
        <v>40.104169242802534</v>
      </c>
      <c r="P6" s="162">
        <v>-5815.1045402063683</v>
      </c>
      <c r="AA6" s="32"/>
      <c r="AB6" s="32"/>
      <c r="AC6" s="163"/>
      <c r="AD6" s="163"/>
      <c r="AE6" s="32"/>
      <c r="AF6" s="32"/>
      <c r="AG6" s="32"/>
      <c r="AH6" s="164"/>
      <c r="AI6" s="32"/>
    </row>
    <row r="7" spans="1:35" x14ac:dyDescent="0.25">
      <c r="A7" s="157">
        <v>4</v>
      </c>
      <c r="B7" s="158" t="s">
        <v>1161</v>
      </c>
      <c r="C7" s="159">
        <v>129</v>
      </c>
      <c r="D7" s="160" t="s">
        <v>1156</v>
      </c>
      <c r="E7" s="161" t="s">
        <v>223</v>
      </c>
      <c r="F7" s="157" t="s">
        <v>43</v>
      </c>
      <c r="G7" s="157" t="s">
        <v>44</v>
      </c>
      <c r="H7" s="160" t="s">
        <v>1158</v>
      </c>
      <c r="I7" s="160" t="s">
        <v>1064</v>
      </c>
      <c r="J7" s="283">
        <v>556255.56000000006</v>
      </c>
      <c r="K7" s="283">
        <v>301540.94</v>
      </c>
      <c r="L7" s="157">
        <v>8</v>
      </c>
      <c r="M7" s="162">
        <v>-9</v>
      </c>
      <c r="N7" s="162">
        <v>-1732.5001112890695</v>
      </c>
      <c r="O7" s="162">
        <v>-1336.8056414267512</v>
      </c>
      <c r="P7" s="162">
        <v>-395.69446986231833</v>
      </c>
      <c r="AA7" s="32"/>
      <c r="AB7" s="32"/>
      <c r="AC7" s="163"/>
      <c r="AD7" s="163"/>
      <c r="AE7" s="32"/>
      <c r="AF7" s="32"/>
      <c r="AG7" s="32"/>
      <c r="AH7" s="164"/>
      <c r="AI7" s="32"/>
    </row>
    <row r="8" spans="1:35" x14ac:dyDescent="0.25">
      <c r="A8" s="157">
        <v>5</v>
      </c>
      <c r="B8" s="158" t="s">
        <v>1162</v>
      </c>
      <c r="C8" s="159">
        <v>130</v>
      </c>
      <c r="D8" s="160" t="s">
        <v>1156</v>
      </c>
      <c r="E8" s="161" t="s">
        <v>223</v>
      </c>
      <c r="F8" s="157" t="s">
        <v>43</v>
      </c>
      <c r="G8" s="157" t="s">
        <v>44</v>
      </c>
      <c r="H8" s="160" t="s">
        <v>1158</v>
      </c>
      <c r="I8" s="160" t="s">
        <v>1064</v>
      </c>
      <c r="J8" s="283">
        <v>556255.56000000006</v>
      </c>
      <c r="K8" s="283">
        <v>301540.94</v>
      </c>
      <c r="L8" s="157">
        <v>9</v>
      </c>
      <c r="M8" s="162">
        <v>0</v>
      </c>
      <c r="N8" s="162">
        <v>0</v>
      </c>
      <c r="O8" s="162">
        <v>-1042.7084003128659</v>
      </c>
      <c r="P8" s="162">
        <v>1042.7084003128659</v>
      </c>
      <c r="AA8" s="32"/>
      <c r="AB8" s="32"/>
      <c r="AC8" s="163"/>
      <c r="AD8" s="163"/>
      <c r="AE8" s="32"/>
      <c r="AF8" s="32"/>
      <c r="AG8" s="32"/>
      <c r="AH8" s="164"/>
      <c r="AI8" s="32"/>
    </row>
    <row r="9" spans="1:35" x14ac:dyDescent="0.25">
      <c r="A9" s="157">
        <v>6</v>
      </c>
      <c r="B9" s="165" t="s">
        <v>1163</v>
      </c>
      <c r="C9" s="159">
        <v>131</v>
      </c>
      <c r="D9" s="160" t="s">
        <v>1156</v>
      </c>
      <c r="E9" s="161" t="s">
        <v>223</v>
      </c>
      <c r="F9" s="157" t="s">
        <v>43</v>
      </c>
      <c r="G9" s="157" t="s">
        <v>44</v>
      </c>
      <c r="H9" s="160" t="s">
        <v>1158</v>
      </c>
      <c r="I9" s="160" t="s">
        <v>1064</v>
      </c>
      <c r="J9" s="283">
        <v>556255.56000000006</v>
      </c>
      <c r="K9" s="283">
        <v>301540.94</v>
      </c>
      <c r="L9" s="157">
        <v>11</v>
      </c>
      <c r="M9" s="162">
        <v>0</v>
      </c>
      <c r="N9" s="162">
        <v>0</v>
      </c>
      <c r="O9" s="162">
        <v>0</v>
      </c>
      <c r="P9" s="162">
        <v>0</v>
      </c>
      <c r="AA9" s="32"/>
      <c r="AB9" s="32"/>
      <c r="AC9" s="163"/>
      <c r="AD9" s="163"/>
      <c r="AE9" s="32"/>
      <c r="AF9" s="32"/>
      <c r="AG9" s="32"/>
      <c r="AH9" s="164"/>
      <c r="AI9" s="32"/>
    </row>
    <row r="10" spans="1:35" x14ac:dyDescent="0.25">
      <c r="A10" s="157">
        <v>7</v>
      </c>
      <c r="B10" s="165" t="s">
        <v>1164</v>
      </c>
      <c r="C10" s="159">
        <v>132</v>
      </c>
      <c r="D10" s="160" t="s">
        <v>1156</v>
      </c>
      <c r="E10" s="161" t="s">
        <v>223</v>
      </c>
      <c r="F10" s="157" t="s">
        <v>43</v>
      </c>
      <c r="G10" s="157" t="s">
        <v>44</v>
      </c>
      <c r="H10" s="160" t="s">
        <v>1158</v>
      </c>
      <c r="I10" s="160" t="s">
        <v>1064</v>
      </c>
      <c r="J10" s="283">
        <v>556255.56000000006</v>
      </c>
      <c r="K10" s="283">
        <v>301540.94</v>
      </c>
      <c r="L10" s="157">
        <v>12</v>
      </c>
      <c r="M10" s="162">
        <v>9</v>
      </c>
      <c r="N10" s="162">
        <v>1732.5001112890695</v>
      </c>
      <c r="O10" s="162">
        <v>2379.5140417396174</v>
      </c>
      <c r="P10" s="162">
        <v>-647.01393045054783</v>
      </c>
      <c r="AA10" s="32"/>
      <c r="AB10" s="32"/>
      <c r="AC10" s="163"/>
      <c r="AD10" s="163"/>
      <c r="AE10" s="32"/>
      <c r="AF10" s="32"/>
      <c r="AG10" s="32"/>
      <c r="AH10" s="164"/>
      <c r="AI10" s="32"/>
    </row>
    <row r="11" spans="1:35" x14ac:dyDescent="0.25">
      <c r="A11" s="157">
        <v>8</v>
      </c>
      <c r="B11" s="158" t="s">
        <v>1165</v>
      </c>
      <c r="C11" s="159">
        <v>133</v>
      </c>
      <c r="D11" s="160" t="s">
        <v>1156</v>
      </c>
      <c r="E11" s="161" t="s">
        <v>1166</v>
      </c>
      <c r="F11" s="157" t="s">
        <v>43</v>
      </c>
      <c r="G11" s="157" t="s">
        <v>44</v>
      </c>
      <c r="H11" s="160" t="s">
        <v>1158</v>
      </c>
      <c r="I11" s="160" t="s">
        <v>1064</v>
      </c>
      <c r="J11" s="283">
        <v>577297.19999999995</v>
      </c>
      <c r="K11" s="283">
        <v>286105.8</v>
      </c>
      <c r="L11" s="157">
        <v>9</v>
      </c>
      <c r="M11" s="157">
        <v>-40</v>
      </c>
      <c r="N11" s="162">
        <v>-7700.000494618087</v>
      </c>
      <c r="O11" s="162">
        <v>-187.15278979974516</v>
      </c>
      <c r="P11" s="162">
        <v>-7512.8477048183422</v>
      </c>
      <c r="AA11" s="32"/>
      <c r="AB11" s="32"/>
      <c r="AC11" s="163"/>
      <c r="AD11" s="32"/>
      <c r="AE11" s="32"/>
      <c r="AF11" s="32"/>
      <c r="AG11" s="32"/>
      <c r="AH11" s="164"/>
      <c r="AI11" s="32"/>
    </row>
    <row r="12" spans="1:35" x14ac:dyDescent="0.25">
      <c r="A12" s="157">
        <v>9</v>
      </c>
      <c r="B12" s="158" t="s">
        <v>1167</v>
      </c>
      <c r="C12" s="159">
        <v>134</v>
      </c>
      <c r="D12" s="160" t="s">
        <v>1156</v>
      </c>
      <c r="E12" s="161" t="s">
        <v>1166</v>
      </c>
      <c r="F12" s="157" t="s">
        <v>43</v>
      </c>
      <c r="G12" s="157" t="s">
        <v>44</v>
      </c>
      <c r="H12" s="160" t="s">
        <v>1158</v>
      </c>
      <c r="I12" s="160" t="s">
        <v>1064</v>
      </c>
      <c r="J12" s="283">
        <v>577297.19999999995</v>
      </c>
      <c r="K12" s="283">
        <v>286105.8</v>
      </c>
      <c r="L12" s="157">
        <v>11</v>
      </c>
      <c r="M12" s="162">
        <v>0</v>
      </c>
      <c r="N12" s="162">
        <v>0</v>
      </c>
      <c r="O12" s="162">
        <v>0</v>
      </c>
      <c r="P12" s="162">
        <v>0</v>
      </c>
      <c r="AA12" s="32"/>
      <c r="AB12" s="32"/>
      <c r="AC12" s="163"/>
      <c r="AD12" s="163"/>
      <c r="AE12" s="32"/>
      <c r="AF12" s="32"/>
      <c r="AG12" s="32"/>
      <c r="AH12" s="164"/>
      <c r="AI12" s="32"/>
    </row>
    <row r="13" spans="1:35" x14ac:dyDescent="0.25">
      <c r="A13" s="157">
        <v>10</v>
      </c>
      <c r="B13" s="165" t="s">
        <v>1168</v>
      </c>
      <c r="C13" s="159">
        <v>135</v>
      </c>
      <c r="D13" s="160" t="s">
        <v>1156</v>
      </c>
      <c r="E13" s="161" t="s">
        <v>1166</v>
      </c>
      <c r="F13" s="157" t="s">
        <v>43</v>
      </c>
      <c r="G13" s="157" t="s">
        <v>44</v>
      </c>
      <c r="H13" s="160" t="s">
        <v>1158</v>
      </c>
      <c r="I13" s="160" t="s">
        <v>1064</v>
      </c>
      <c r="J13" s="283">
        <v>577297.19999999995</v>
      </c>
      <c r="K13" s="283">
        <v>286105.8</v>
      </c>
      <c r="L13" s="157">
        <v>12</v>
      </c>
      <c r="M13" s="157">
        <v>40</v>
      </c>
      <c r="N13" s="162">
        <v>7700.000494618087</v>
      </c>
      <c r="O13" s="162">
        <v>187.15278979974516</v>
      </c>
      <c r="P13" s="162">
        <v>7512.8477048183422</v>
      </c>
      <c r="AA13" s="32"/>
      <c r="AB13" s="32"/>
      <c r="AC13" s="163"/>
      <c r="AD13" s="32"/>
      <c r="AE13" s="32"/>
      <c r="AF13" s="32"/>
      <c r="AG13" s="32"/>
      <c r="AH13" s="164"/>
      <c r="AI13" s="32"/>
    </row>
    <row r="14" spans="1:35" x14ac:dyDescent="0.25">
      <c r="A14" s="157">
        <v>11</v>
      </c>
      <c r="B14" s="158" t="s">
        <v>1169</v>
      </c>
      <c r="C14" s="159">
        <v>136</v>
      </c>
      <c r="D14" s="160" t="s">
        <v>1156</v>
      </c>
      <c r="E14" s="161" t="s">
        <v>864</v>
      </c>
      <c r="F14" s="157" t="s">
        <v>43</v>
      </c>
      <c r="G14" s="157" t="s">
        <v>44</v>
      </c>
      <c r="H14" s="160" t="s">
        <v>1158</v>
      </c>
      <c r="I14" s="160" t="s">
        <v>1064</v>
      </c>
      <c r="J14" s="283">
        <v>561655.09</v>
      </c>
      <c r="K14" s="283">
        <v>294477.5</v>
      </c>
      <c r="L14" s="157">
        <v>8</v>
      </c>
      <c r="M14" s="162">
        <v>4</v>
      </c>
      <c r="N14" s="162">
        <v>770.00004946180877</v>
      </c>
      <c r="O14" s="162">
        <v>0</v>
      </c>
      <c r="P14" s="162">
        <v>770.00004946180877</v>
      </c>
      <c r="AA14" s="32"/>
      <c r="AB14" s="32"/>
      <c r="AC14" s="163"/>
      <c r="AD14" s="163"/>
      <c r="AE14" s="32"/>
      <c r="AF14" s="32"/>
      <c r="AG14" s="32"/>
      <c r="AH14" s="164"/>
      <c r="AI14" s="32"/>
    </row>
    <row r="15" spans="1:35" x14ac:dyDescent="0.25">
      <c r="A15" s="157">
        <v>12</v>
      </c>
      <c r="B15" s="158" t="s">
        <v>1170</v>
      </c>
      <c r="C15" s="159">
        <v>137</v>
      </c>
      <c r="D15" s="160" t="s">
        <v>1156</v>
      </c>
      <c r="E15" s="161" t="s">
        <v>864</v>
      </c>
      <c r="F15" s="157" t="s">
        <v>43</v>
      </c>
      <c r="G15" s="157" t="s">
        <v>44</v>
      </c>
      <c r="H15" s="160" t="s">
        <v>1158</v>
      </c>
      <c r="I15" s="160" t="s">
        <v>1064</v>
      </c>
      <c r="J15" s="283">
        <v>561158.56000000006</v>
      </c>
      <c r="K15" s="283">
        <v>294757.81</v>
      </c>
      <c r="L15" s="157">
        <v>9</v>
      </c>
      <c r="M15" s="162">
        <v>-19</v>
      </c>
      <c r="N15" s="162">
        <v>-3657.5002349435913</v>
      </c>
      <c r="O15" s="162">
        <v>-922.39589258445835</v>
      </c>
      <c r="P15" s="162">
        <v>-2735.1043423591327</v>
      </c>
      <c r="AA15" s="32"/>
      <c r="AB15" s="32"/>
      <c r="AC15" s="163"/>
      <c r="AD15" s="163"/>
      <c r="AE15" s="32"/>
      <c r="AF15" s="32"/>
      <c r="AG15" s="32"/>
      <c r="AH15" s="164"/>
      <c r="AI15" s="32"/>
    </row>
    <row r="16" spans="1:35" x14ac:dyDescent="0.25">
      <c r="A16" s="157">
        <v>13</v>
      </c>
      <c r="B16" s="158" t="s">
        <v>1171</v>
      </c>
      <c r="C16" s="159">
        <v>138</v>
      </c>
      <c r="D16" s="160" t="s">
        <v>1156</v>
      </c>
      <c r="E16" s="161" t="s">
        <v>864</v>
      </c>
      <c r="F16" s="157" t="s">
        <v>43</v>
      </c>
      <c r="G16" s="157" t="s">
        <v>44</v>
      </c>
      <c r="H16" s="160" t="s">
        <v>1158</v>
      </c>
      <c r="I16" s="160" t="s">
        <v>1064</v>
      </c>
      <c r="J16" s="283">
        <v>561158.56000000006</v>
      </c>
      <c r="K16" s="283">
        <v>294757.81</v>
      </c>
      <c r="L16" s="157">
        <v>11</v>
      </c>
      <c r="M16" s="162">
        <v>0</v>
      </c>
      <c r="N16" s="162">
        <v>0</v>
      </c>
      <c r="O16" s="162">
        <v>0</v>
      </c>
      <c r="P16" s="162">
        <v>0</v>
      </c>
      <c r="AA16" s="32"/>
      <c r="AB16" s="32"/>
      <c r="AC16" s="163"/>
      <c r="AD16" s="163"/>
      <c r="AE16" s="32"/>
      <c r="AF16" s="32"/>
      <c r="AG16" s="32"/>
      <c r="AH16" s="164"/>
      <c r="AI16" s="32"/>
    </row>
    <row r="17" spans="1:35" x14ac:dyDescent="0.25">
      <c r="A17" s="157">
        <v>14</v>
      </c>
      <c r="B17" s="165" t="s">
        <v>1172</v>
      </c>
      <c r="C17" s="159">
        <v>139</v>
      </c>
      <c r="D17" s="160" t="s">
        <v>1156</v>
      </c>
      <c r="E17" s="161" t="s">
        <v>864</v>
      </c>
      <c r="F17" s="157" t="s">
        <v>43</v>
      </c>
      <c r="G17" s="157" t="s">
        <v>44</v>
      </c>
      <c r="H17" s="160" t="s">
        <v>1158</v>
      </c>
      <c r="I17" s="160" t="s">
        <v>1064</v>
      </c>
      <c r="J17" s="283">
        <v>561158.56000000006</v>
      </c>
      <c r="K17" s="283">
        <v>294757.81</v>
      </c>
      <c r="L17" s="157">
        <v>12</v>
      </c>
      <c r="M17" s="162">
        <v>15</v>
      </c>
      <c r="N17" s="162">
        <v>2887.5001854817829</v>
      </c>
      <c r="O17" s="162">
        <v>922.39589258445835</v>
      </c>
      <c r="P17" s="162">
        <v>1965.1042928973245</v>
      </c>
      <c r="AA17" s="32"/>
      <c r="AB17" s="32"/>
      <c r="AC17" s="163"/>
      <c r="AD17" s="163"/>
      <c r="AE17" s="32"/>
      <c r="AF17" s="32"/>
      <c r="AG17" s="32"/>
      <c r="AH17" s="164"/>
      <c r="AI17" s="32"/>
    </row>
    <row r="18" spans="1:35" x14ac:dyDescent="0.25">
      <c r="A18" s="157">
        <v>15</v>
      </c>
      <c r="B18" s="158" t="s">
        <v>1173</v>
      </c>
      <c r="C18" s="159">
        <v>141</v>
      </c>
      <c r="D18" s="160" t="s">
        <v>1156</v>
      </c>
      <c r="E18" s="157" t="s">
        <v>106</v>
      </c>
      <c r="F18" s="157" t="s">
        <v>43</v>
      </c>
      <c r="G18" s="157" t="s">
        <v>44</v>
      </c>
      <c r="H18" s="160" t="s">
        <v>1174</v>
      </c>
      <c r="I18" s="160" t="s">
        <v>1064</v>
      </c>
      <c r="J18" s="283">
        <v>572048.71499999997</v>
      </c>
      <c r="K18" s="283">
        <v>284673.98</v>
      </c>
      <c r="L18" s="157">
        <v>6</v>
      </c>
      <c r="M18" s="162">
        <v>-0.25</v>
      </c>
      <c r="N18" s="162">
        <v>-48.125003091363048</v>
      </c>
      <c r="O18" s="162">
        <v>-13.368056414267512</v>
      </c>
      <c r="P18" s="162">
        <v>-34.756946677095534</v>
      </c>
      <c r="AA18" s="32"/>
      <c r="AB18" s="32"/>
      <c r="AC18" s="163"/>
      <c r="AD18" s="163"/>
      <c r="AE18" s="32"/>
      <c r="AF18" s="32"/>
      <c r="AG18" s="32"/>
      <c r="AH18" s="164"/>
      <c r="AI18" s="32"/>
    </row>
    <row r="19" spans="1:35" x14ac:dyDescent="0.25">
      <c r="A19" s="157">
        <v>16</v>
      </c>
      <c r="B19" s="158" t="s">
        <v>1175</v>
      </c>
      <c r="C19" s="159">
        <v>142</v>
      </c>
      <c r="D19" s="160" t="s">
        <v>1156</v>
      </c>
      <c r="E19" s="157" t="s">
        <v>106</v>
      </c>
      <c r="F19" s="157" t="s">
        <v>43</v>
      </c>
      <c r="G19" s="157" t="s">
        <v>44</v>
      </c>
      <c r="H19" s="160" t="s">
        <v>1174</v>
      </c>
      <c r="I19" s="160" t="s">
        <v>1064</v>
      </c>
      <c r="J19" s="283">
        <v>572048.71499999997</v>
      </c>
      <c r="K19" s="283">
        <v>284673.98</v>
      </c>
      <c r="L19" s="157">
        <v>8</v>
      </c>
      <c r="M19" s="162">
        <v>0.25</v>
      </c>
      <c r="N19" s="162">
        <v>48.125003091363048</v>
      </c>
      <c r="O19" s="162">
        <v>13.368056414267512</v>
      </c>
      <c r="P19" s="162">
        <v>34.756946677095534</v>
      </c>
      <c r="AA19" s="32"/>
      <c r="AB19" s="32"/>
      <c r="AC19" s="163"/>
      <c r="AD19" s="163"/>
      <c r="AE19" s="32"/>
      <c r="AF19" s="32"/>
      <c r="AG19" s="32"/>
      <c r="AH19" s="164"/>
      <c r="AI19" s="32"/>
    </row>
    <row r="20" spans="1:35" ht="9" customHeight="1" x14ac:dyDescent="0.25">
      <c r="B20" s="166"/>
    </row>
    <row r="21" spans="1:35" s="147" customFormat="1" ht="25.5" x14ac:dyDescent="0.25">
      <c r="A21" s="4" t="s">
        <v>1</v>
      </c>
      <c r="B21" s="167" t="s">
        <v>2</v>
      </c>
      <c r="C21" s="3" t="s">
        <v>20</v>
      </c>
      <c r="D21" s="4" t="s">
        <v>25</v>
      </c>
      <c r="E21" s="4" t="s">
        <v>26</v>
      </c>
      <c r="F21" s="4" t="s">
        <v>27</v>
      </c>
      <c r="G21" s="3" t="s">
        <v>28</v>
      </c>
      <c r="H21" s="3" t="s">
        <v>29</v>
      </c>
      <c r="I21" s="3" t="s">
        <v>1176</v>
      </c>
      <c r="J21" s="4" t="s">
        <v>1177</v>
      </c>
      <c r="K21" s="4" t="s">
        <v>1178</v>
      </c>
      <c r="L21" s="3" t="s">
        <v>33</v>
      </c>
      <c r="M21" s="69"/>
      <c r="N21" s="67"/>
      <c r="O21" s="67"/>
      <c r="P21" s="67"/>
      <c r="AA21" s="69"/>
      <c r="AB21" s="69"/>
      <c r="AC21" s="148"/>
      <c r="AD21" s="148"/>
      <c r="AE21" s="149"/>
      <c r="AF21" s="149"/>
      <c r="AG21" s="149"/>
      <c r="AH21" s="150"/>
      <c r="AI21" s="68"/>
    </row>
    <row r="22" spans="1:35" x14ac:dyDescent="0.25">
      <c r="A22" s="168"/>
      <c r="B22" s="169"/>
      <c r="C22" s="10" t="s">
        <v>35</v>
      </c>
      <c r="D22" s="10" t="s">
        <v>35</v>
      </c>
      <c r="E22" s="10" t="s">
        <v>39</v>
      </c>
      <c r="F22" s="10" t="s">
        <v>35</v>
      </c>
      <c r="G22" s="10" t="s">
        <v>37</v>
      </c>
      <c r="H22" s="11" t="s">
        <v>38</v>
      </c>
      <c r="I22" s="11" t="s">
        <v>38</v>
      </c>
      <c r="J22" s="11" t="s">
        <v>38</v>
      </c>
      <c r="K22" s="11" t="s">
        <v>38</v>
      </c>
      <c r="L22" s="11" t="s">
        <v>38</v>
      </c>
    </row>
    <row r="23" spans="1:35" x14ac:dyDescent="0.25">
      <c r="A23" s="157">
        <v>1</v>
      </c>
      <c r="B23" s="158" t="s">
        <v>1155</v>
      </c>
      <c r="C23" s="157">
        <v>2500</v>
      </c>
      <c r="D23" s="157">
        <v>13001436</v>
      </c>
      <c r="E23" s="170">
        <v>40373</v>
      </c>
      <c r="F23" s="159" t="s">
        <v>47</v>
      </c>
      <c r="G23" s="157">
        <v>924.7</v>
      </c>
      <c r="H23" s="157">
        <v>200</v>
      </c>
      <c r="I23" s="157">
        <v>24</v>
      </c>
      <c r="J23" s="157">
        <v>900.7</v>
      </c>
      <c r="K23" s="157">
        <v>724.7</v>
      </c>
      <c r="L23" s="157">
        <v>176</v>
      </c>
    </row>
    <row r="24" spans="1:35" x14ac:dyDescent="0.25">
      <c r="A24" s="157">
        <v>2</v>
      </c>
      <c r="B24" s="158" t="s">
        <v>1159</v>
      </c>
      <c r="C24" s="157">
        <v>2500</v>
      </c>
      <c r="D24" s="157">
        <v>13001436</v>
      </c>
      <c r="E24" s="170">
        <v>40373</v>
      </c>
      <c r="F24" s="159" t="s">
        <v>47</v>
      </c>
      <c r="G24" s="157">
        <v>924.7</v>
      </c>
      <c r="H24" s="157">
        <v>200</v>
      </c>
      <c r="I24" s="157">
        <v>24</v>
      </c>
      <c r="J24" s="157">
        <v>900.7</v>
      </c>
      <c r="K24" s="157">
        <v>724.7</v>
      </c>
      <c r="L24" s="157">
        <v>176</v>
      </c>
    </row>
    <row r="25" spans="1:35" x14ac:dyDescent="0.25">
      <c r="A25" s="157">
        <v>3</v>
      </c>
      <c r="B25" s="165" t="s">
        <v>1160</v>
      </c>
      <c r="C25" s="157">
        <v>2500</v>
      </c>
      <c r="D25" s="157">
        <v>13001436</v>
      </c>
      <c r="E25" s="170">
        <v>40373</v>
      </c>
      <c r="F25" s="159" t="s">
        <v>47</v>
      </c>
      <c r="G25" s="157">
        <v>924.7</v>
      </c>
      <c r="H25" s="157">
        <v>200</v>
      </c>
      <c r="I25" s="157">
        <v>24</v>
      </c>
      <c r="J25" s="157">
        <v>900.7</v>
      </c>
      <c r="K25" s="157">
        <v>724.7</v>
      </c>
      <c r="L25" s="157">
        <v>176</v>
      </c>
    </row>
    <row r="26" spans="1:35" x14ac:dyDescent="0.25">
      <c r="A26" s="157">
        <v>4</v>
      </c>
      <c r="B26" s="158" t="s">
        <v>1161</v>
      </c>
      <c r="C26" s="157">
        <v>2500</v>
      </c>
      <c r="D26" s="157">
        <v>13001371</v>
      </c>
      <c r="E26" s="170">
        <v>37362</v>
      </c>
      <c r="F26" s="159" t="s">
        <v>47</v>
      </c>
      <c r="G26" s="157">
        <v>1010</v>
      </c>
      <c r="H26" s="157">
        <v>467</v>
      </c>
      <c r="I26" s="157">
        <v>148</v>
      </c>
      <c r="J26" s="157">
        <v>862</v>
      </c>
      <c r="K26" s="157">
        <v>543</v>
      </c>
      <c r="L26" s="157">
        <v>319</v>
      </c>
    </row>
    <row r="27" spans="1:35" x14ac:dyDescent="0.25">
      <c r="A27" s="157">
        <v>5</v>
      </c>
      <c r="B27" s="158" t="s">
        <v>1162</v>
      </c>
      <c r="C27" s="157">
        <v>2500</v>
      </c>
      <c r="D27" s="157">
        <v>13001371</v>
      </c>
      <c r="E27" s="170">
        <v>37362</v>
      </c>
      <c r="F27" s="159" t="s">
        <v>47</v>
      </c>
      <c r="G27" s="157">
        <v>1010</v>
      </c>
      <c r="H27" s="157">
        <v>467</v>
      </c>
      <c r="I27" s="157">
        <v>148</v>
      </c>
      <c r="J27" s="157">
        <v>862</v>
      </c>
      <c r="K27" s="157">
        <v>543</v>
      </c>
      <c r="L27" s="157">
        <v>319</v>
      </c>
    </row>
    <row r="28" spans="1:35" x14ac:dyDescent="0.25">
      <c r="A28" s="157">
        <v>6</v>
      </c>
      <c r="B28" s="165" t="s">
        <v>1163</v>
      </c>
      <c r="C28" s="157">
        <v>2500</v>
      </c>
      <c r="D28" s="157">
        <v>13001371</v>
      </c>
      <c r="E28" s="170">
        <v>37362</v>
      </c>
      <c r="F28" s="159" t="s">
        <v>47</v>
      </c>
      <c r="G28" s="157">
        <v>1010</v>
      </c>
      <c r="H28" s="157">
        <v>467</v>
      </c>
      <c r="I28" s="157">
        <v>148</v>
      </c>
      <c r="J28" s="157">
        <v>862</v>
      </c>
      <c r="K28" s="157">
        <v>543</v>
      </c>
      <c r="L28" s="157">
        <v>319</v>
      </c>
    </row>
    <row r="29" spans="1:35" x14ac:dyDescent="0.25">
      <c r="A29" s="157">
        <v>7</v>
      </c>
      <c r="B29" s="165" t="s">
        <v>1164</v>
      </c>
      <c r="C29" s="157">
        <v>2500</v>
      </c>
      <c r="D29" s="157">
        <v>13001371</v>
      </c>
      <c r="E29" s="170">
        <v>37362</v>
      </c>
      <c r="F29" s="159" t="s">
        <v>47</v>
      </c>
      <c r="G29" s="157">
        <v>1010</v>
      </c>
      <c r="H29" s="157">
        <v>467</v>
      </c>
      <c r="I29" s="157">
        <v>148</v>
      </c>
      <c r="J29" s="157">
        <v>862</v>
      </c>
      <c r="K29" s="157">
        <v>543</v>
      </c>
      <c r="L29" s="157">
        <v>319</v>
      </c>
    </row>
    <row r="30" spans="1:35" x14ac:dyDescent="0.25">
      <c r="A30" s="157">
        <v>8</v>
      </c>
      <c r="B30" s="158" t="s">
        <v>1165</v>
      </c>
      <c r="C30" s="157">
        <v>2500</v>
      </c>
      <c r="D30" s="157">
        <v>13006049</v>
      </c>
      <c r="E30" s="170">
        <v>40820</v>
      </c>
      <c r="F30" s="159" t="s">
        <v>47</v>
      </c>
      <c r="G30" s="157">
        <v>853</v>
      </c>
      <c r="H30" s="157">
        <v>915</v>
      </c>
      <c r="I30" s="157">
        <v>200</v>
      </c>
      <c r="J30" s="157">
        <v>653</v>
      </c>
      <c r="K30" s="157">
        <v>-62</v>
      </c>
      <c r="L30" s="157">
        <v>715</v>
      </c>
    </row>
    <row r="31" spans="1:35" x14ac:dyDescent="0.25">
      <c r="A31" s="157">
        <v>9</v>
      </c>
      <c r="B31" s="158" t="s">
        <v>1167</v>
      </c>
      <c r="C31" s="157">
        <v>2500</v>
      </c>
      <c r="D31" s="157">
        <v>13006049</v>
      </c>
      <c r="E31" s="170">
        <v>40820</v>
      </c>
      <c r="F31" s="159" t="s">
        <v>47</v>
      </c>
      <c r="G31" s="157">
        <v>853</v>
      </c>
      <c r="H31" s="157">
        <v>915</v>
      </c>
      <c r="I31" s="157">
        <v>200</v>
      </c>
      <c r="J31" s="157">
        <v>653</v>
      </c>
      <c r="K31" s="157">
        <v>-62</v>
      </c>
      <c r="L31" s="157">
        <v>715</v>
      </c>
    </row>
    <row r="32" spans="1:35" x14ac:dyDescent="0.25">
      <c r="A32" s="157">
        <v>10</v>
      </c>
      <c r="B32" s="165" t="s">
        <v>1168</v>
      </c>
      <c r="C32" s="157">
        <v>2500</v>
      </c>
      <c r="D32" s="157">
        <v>13006049</v>
      </c>
      <c r="E32" s="170">
        <v>40820</v>
      </c>
      <c r="F32" s="159" t="s">
        <v>47</v>
      </c>
      <c r="G32" s="157">
        <v>853</v>
      </c>
      <c r="H32" s="157">
        <v>915</v>
      </c>
      <c r="I32" s="157">
        <v>200</v>
      </c>
      <c r="J32" s="157">
        <v>653</v>
      </c>
      <c r="K32" s="157">
        <v>-62</v>
      </c>
      <c r="L32" s="157">
        <v>715</v>
      </c>
    </row>
    <row r="33" spans="1:12" x14ac:dyDescent="0.25">
      <c r="A33" s="157">
        <v>11</v>
      </c>
      <c r="B33" s="158" t="s">
        <v>1169</v>
      </c>
      <c r="C33" s="157">
        <v>2500</v>
      </c>
      <c r="D33" s="157">
        <v>13001440</v>
      </c>
      <c r="E33" s="170">
        <v>40326</v>
      </c>
      <c r="F33" s="159" t="s">
        <v>47</v>
      </c>
      <c r="G33" s="157">
        <v>881</v>
      </c>
      <c r="H33" s="157">
        <v>285</v>
      </c>
      <c r="I33" s="157">
        <v>80</v>
      </c>
      <c r="J33" s="157">
        <v>801</v>
      </c>
      <c r="K33" s="157">
        <v>596</v>
      </c>
      <c r="L33" s="157">
        <v>205</v>
      </c>
    </row>
    <row r="34" spans="1:12" x14ac:dyDescent="0.25">
      <c r="A34" s="157">
        <v>12</v>
      </c>
      <c r="B34" s="158" t="s">
        <v>1170</v>
      </c>
      <c r="C34" s="157">
        <v>2500</v>
      </c>
      <c r="D34" s="157">
        <v>13001440</v>
      </c>
      <c r="E34" s="170">
        <v>40326</v>
      </c>
      <c r="F34" s="159" t="s">
        <v>47</v>
      </c>
      <c r="G34" s="157">
        <v>881</v>
      </c>
      <c r="H34" s="157">
        <v>285</v>
      </c>
      <c r="I34" s="157">
        <v>80</v>
      </c>
      <c r="J34" s="157">
        <v>801</v>
      </c>
      <c r="K34" s="157">
        <v>596</v>
      </c>
      <c r="L34" s="157">
        <v>205</v>
      </c>
    </row>
    <row r="35" spans="1:12" x14ac:dyDescent="0.25">
      <c r="A35" s="157">
        <v>13</v>
      </c>
      <c r="B35" s="158" t="s">
        <v>1171</v>
      </c>
      <c r="C35" s="157">
        <v>2500</v>
      </c>
      <c r="D35" s="157">
        <v>13001440</v>
      </c>
      <c r="E35" s="170">
        <v>40326</v>
      </c>
      <c r="F35" s="159" t="s">
        <v>47</v>
      </c>
      <c r="G35" s="157">
        <v>881</v>
      </c>
      <c r="H35" s="157">
        <v>285</v>
      </c>
      <c r="I35" s="157">
        <v>80</v>
      </c>
      <c r="J35" s="157">
        <v>801</v>
      </c>
      <c r="K35" s="157">
        <v>596</v>
      </c>
      <c r="L35" s="157">
        <v>205</v>
      </c>
    </row>
    <row r="36" spans="1:12" x14ac:dyDescent="0.25">
      <c r="A36" s="157">
        <v>14</v>
      </c>
      <c r="B36" s="165" t="s">
        <v>1172</v>
      </c>
      <c r="C36" s="157">
        <v>2500</v>
      </c>
      <c r="D36" s="157">
        <v>13001440</v>
      </c>
      <c r="E36" s="170">
        <v>40326</v>
      </c>
      <c r="F36" s="159" t="s">
        <v>47</v>
      </c>
      <c r="G36" s="157">
        <v>881</v>
      </c>
      <c r="H36" s="157">
        <v>285</v>
      </c>
      <c r="I36" s="157">
        <v>80</v>
      </c>
      <c r="J36" s="157">
        <v>801</v>
      </c>
      <c r="K36" s="157">
        <v>596</v>
      </c>
      <c r="L36" s="157">
        <v>205</v>
      </c>
    </row>
    <row r="37" spans="1:12" x14ac:dyDescent="0.25">
      <c r="A37" s="157">
        <v>15</v>
      </c>
      <c r="B37" s="158" t="s">
        <v>1173</v>
      </c>
      <c r="C37" s="157">
        <v>2500</v>
      </c>
      <c r="D37" s="157">
        <v>13001466</v>
      </c>
      <c r="E37" s="170">
        <v>41019</v>
      </c>
      <c r="F37" s="159" t="s">
        <v>47</v>
      </c>
      <c r="G37" s="157">
        <v>893.64</v>
      </c>
      <c r="H37" s="157">
        <v>158</v>
      </c>
      <c r="I37" s="157">
        <v>60</v>
      </c>
      <c r="J37" s="157">
        <v>833.64</v>
      </c>
      <c r="K37" s="157">
        <v>735.64</v>
      </c>
      <c r="L37" s="157">
        <v>98</v>
      </c>
    </row>
    <row r="38" spans="1:12" x14ac:dyDescent="0.25">
      <c r="A38" s="157">
        <v>16</v>
      </c>
      <c r="B38" s="158" t="s">
        <v>1175</v>
      </c>
      <c r="C38" s="157">
        <v>2500</v>
      </c>
      <c r="D38" s="157">
        <v>13001466</v>
      </c>
      <c r="E38" s="170">
        <v>41019</v>
      </c>
      <c r="F38" s="159" t="s">
        <v>47</v>
      </c>
      <c r="G38" s="157">
        <v>893.64</v>
      </c>
      <c r="H38" s="157">
        <v>158</v>
      </c>
      <c r="I38" s="157">
        <v>60</v>
      </c>
      <c r="J38" s="157">
        <v>833.64</v>
      </c>
      <c r="K38" s="157">
        <v>735.64</v>
      </c>
      <c r="L38" s="157">
        <v>98</v>
      </c>
    </row>
  </sheetData>
  <mergeCells count="1">
    <mergeCell ref="A1:P1"/>
  </mergeCells>
  <printOptions horizontalCentered="1"/>
  <pageMargins left="0.7" right="0.7" top="0.75" bottom="0.75" header="0.3" footer="0.3"/>
  <pageSetup paperSize="17"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workbookViewId="0">
      <selection sqref="A1:M1"/>
    </sheetView>
  </sheetViews>
  <sheetFormatPr defaultColWidth="8.85546875" defaultRowHeight="15" x14ac:dyDescent="0.25"/>
  <cols>
    <col min="1" max="1" width="9.7109375" style="32" customWidth="1"/>
    <col min="2" max="2" width="11.7109375" style="32" customWidth="1"/>
    <col min="3" max="3" width="9.85546875" style="32" customWidth="1"/>
    <col min="4" max="4" width="26.42578125" style="32" bestFit="1" customWidth="1"/>
    <col min="5" max="5" width="9.42578125" style="32" customWidth="1"/>
    <col min="6" max="6" width="14.85546875" style="32" customWidth="1"/>
    <col min="7" max="7" width="16.42578125" style="32" customWidth="1"/>
    <col min="8" max="8" width="11.85546875" style="32" customWidth="1"/>
    <col min="9" max="9" width="13" style="32" customWidth="1"/>
    <col min="10" max="10" width="12" style="32" customWidth="1"/>
    <col min="11" max="11" width="5.42578125" style="32" customWidth="1"/>
    <col min="12" max="12" width="8.42578125" style="32" customWidth="1"/>
    <col min="13" max="13" width="6.7109375" style="32" customWidth="1"/>
    <col min="14" max="14" width="11" style="32" customWidth="1"/>
    <col min="15" max="15" width="10.42578125" style="32" customWidth="1"/>
    <col min="16" max="16" width="9.7109375" style="32" customWidth="1"/>
    <col min="17" max="17" width="8.28515625" style="32" customWidth="1"/>
    <col min="18" max="18" width="16.140625" style="32" bestFit="1" customWidth="1"/>
    <col min="19" max="19" width="11.28515625" style="32" customWidth="1"/>
    <col min="20" max="20" width="9.28515625" style="32" bestFit="1" customWidth="1"/>
    <col min="21" max="26" width="8.85546875" style="32"/>
  </cols>
  <sheetData>
    <row r="1" spans="1:28" ht="33" customHeight="1" x14ac:dyDescent="0.25">
      <c r="A1" s="310" t="s">
        <v>2695</v>
      </c>
      <c r="B1" s="310"/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66"/>
      <c r="O1" s="66"/>
      <c r="P1" s="66"/>
      <c r="Q1" s="66"/>
      <c r="R1" s="66"/>
      <c r="S1" s="66"/>
      <c r="T1" s="66"/>
      <c r="Z1"/>
    </row>
    <row r="2" spans="1:28" s="72" customFormat="1" x14ac:dyDescent="0.25">
      <c r="A2" s="3" t="s">
        <v>1</v>
      </c>
      <c r="B2" s="4" t="s">
        <v>2</v>
      </c>
      <c r="C2" s="4" t="s">
        <v>4</v>
      </c>
      <c r="D2" s="4" t="s">
        <v>5</v>
      </c>
      <c r="E2" s="4" t="s">
        <v>6</v>
      </c>
      <c r="F2" s="3" t="s">
        <v>8</v>
      </c>
      <c r="G2" s="3" t="s">
        <v>9</v>
      </c>
      <c r="H2" s="3" t="s">
        <v>10</v>
      </c>
      <c r="I2" s="3" t="s">
        <v>11</v>
      </c>
      <c r="J2" s="3" t="s">
        <v>12</v>
      </c>
      <c r="K2" s="3" t="s">
        <v>13</v>
      </c>
      <c r="L2" s="3" t="s">
        <v>14</v>
      </c>
      <c r="M2" s="3" t="s">
        <v>15</v>
      </c>
      <c r="N2" s="67"/>
      <c r="O2" s="67"/>
      <c r="P2" s="67"/>
      <c r="Q2" s="68"/>
      <c r="R2" s="69"/>
      <c r="S2" s="70"/>
      <c r="T2" s="69"/>
      <c r="U2" s="71"/>
      <c r="V2" s="71"/>
      <c r="W2" s="71"/>
      <c r="X2" s="71"/>
      <c r="Y2" s="71"/>
      <c r="Z2" s="71"/>
      <c r="AA2" s="71"/>
      <c r="AB2" s="71"/>
    </row>
    <row r="3" spans="1:28" s="72" customFormat="1" x14ac:dyDescent="0.25">
      <c r="A3" s="10" t="s">
        <v>35</v>
      </c>
      <c r="B3" s="11" t="s">
        <v>35</v>
      </c>
      <c r="C3" s="11" t="s">
        <v>35</v>
      </c>
      <c r="D3" s="11" t="s">
        <v>35</v>
      </c>
      <c r="E3" s="11" t="s">
        <v>35</v>
      </c>
      <c r="F3" s="10" t="s">
        <v>35</v>
      </c>
      <c r="G3" s="10" t="s">
        <v>35</v>
      </c>
      <c r="H3" s="10" t="s">
        <v>35</v>
      </c>
      <c r="I3" s="10" t="s">
        <v>36</v>
      </c>
      <c r="J3" s="10" t="s">
        <v>36</v>
      </c>
      <c r="K3" s="10" t="s">
        <v>35</v>
      </c>
      <c r="L3" s="10" t="s">
        <v>35</v>
      </c>
      <c r="M3" s="10" t="s">
        <v>35</v>
      </c>
      <c r="N3" s="73"/>
      <c r="O3" s="73"/>
      <c r="P3" s="73"/>
      <c r="Q3" s="74"/>
      <c r="R3" s="74"/>
      <c r="S3" s="75"/>
      <c r="T3" s="74"/>
      <c r="U3" s="71"/>
      <c r="V3" s="71"/>
      <c r="W3" s="71"/>
      <c r="X3" s="71"/>
      <c r="Y3" s="71"/>
      <c r="Z3" s="71"/>
      <c r="AA3" s="71"/>
      <c r="AB3" s="71"/>
    </row>
    <row r="4" spans="1:28" s="72" customFormat="1" x14ac:dyDescent="0.2">
      <c r="A4" s="76">
        <v>1</v>
      </c>
      <c r="B4" s="77" t="s">
        <v>1038</v>
      </c>
      <c r="C4" s="77" t="s">
        <v>1039</v>
      </c>
      <c r="D4" s="78" t="s">
        <v>890</v>
      </c>
      <c r="E4" s="78" t="s">
        <v>831</v>
      </c>
      <c r="F4" s="34" t="s">
        <v>2669</v>
      </c>
      <c r="G4" s="78" t="s">
        <v>887</v>
      </c>
      <c r="H4" s="78" t="s">
        <v>1040</v>
      </c>
      <c r="I4" s="79">
        <v>570982.69953600003</v>
      </c>
      <c r="J4" s="79">
        <v>291732.37056000001</v>
      </c>
      <c r="K4" s="80">
        <v>210</v>
      </c>
      <c r="L4" s="80">
        <v>354</v>
      </c>
      <c r="M4" s="81">
        <v>1</v>
      </c>
      <c r="N4" s="82"/>
      <c r="O4" s="82"/>
      <c r="P4" s="82"/>
      <c r="Q4" s="82"/>
      <c r="R4" s="83"/>
      <c r="S4" s="82"/>
      <c r="T4" s="82"/>
      <c r="U4" s="71"/>
      <c r="V4" s="71"/>
      <c r="W4" s="71"/>
      <c r="X4" s="71"/>
      <c r="Y4" s="71"/>
      <c r="Z4" s="71"/>
      <c r="AA4" s="71"/>
      <c r="AB4" s="71"/>
    </row>
    <row r="5" spans="1:28" s="72" customFormat="1" x14ac:dyDescent="0.2">
      <c r="A5" s="76">
        <v>2</v>
      </c>
      <c r="B5" s="77" t="s">
        <v>1041</v>
      </c>
      <c r="C5" s="77" t="s">
        <v>1039</v>
      </c>
      <c r="D5" s="78" t="s">
        <v>893</v>
      </c>
      <c r="E5" s="78" t="s">
        <v>831</v>
      </c>
      <c r="F5" s="34" t="s">
        <v>2669</v>
      </c>
      <c r="G5" s="78" t="s">
        <v>887</v>
      </c>
      <c r="H5" s="78" t="s">
        <v>1040</v>
      </c>
      <c r="I5" s="79">
        <v>569257.84852799901</v>
      </c>
      <c r="J5" s="79">
        <v>287847.32575199899</v>
      </c>
      <c r="K5" s="80">
        <v>245</v>
      </c>
      <c r="L5" s="80">
        <v>338</v>
      </c>
      <c r="M5" s="81">
        <v>1</v>
      </c>
      <c r="N5" s="82"/>
      <c r="O5" s="82"/>
      <c r="P5" s="82"/>
      <c r="Q5" s="82"/>
      <c r="R5" s="83"/>
      <c r="S5" s="82"/>
      <c r="T5" s="82"/>
      <c r="U5" s="71"/>
      <c r="V5" s="71"/>
      <c r="W5" s="71"/>
      <c r="X5" s="71"/>
      <c r="Y5" s="71"/>
      <c r="Z5" s="71"/>
      <c r="AA5" s="71"/>
      <c r="AB5" s="71"/>
    </row>
    <row r="6" spans="1:28" s="72" customFormat="1" x14ac:dyDescent="0.2">
      <c r="A6" s="76">
        <v>3</v>
      </c>
      <c r="B6" s="77" t="s">
        <v>1042</v>
      </c>
      <c r="C6" s="77" t="s">
        <v>1039</v>
      </c>
      <c r="D6" s="78" t="s">
        <v>899</v>
      </c>
      <c r="E6" s="78" t="s">
        <v>831</v>
      </c>
      <c r="F6" s="34" t="s">
        <v>2669</v>
      </c>
      <c r="G6" s="78" t="s">
        <v>887</v>
      </c>
      <c r="H6" s="78" t="s">
        <v>1040</v>
      </c>
      <c r="I6" s="79">
        <v>567981.95877599902</v>
      </c>
      <c r="J6" s="79">
        <v>287267.108471999</v>
      </c>
      <c r="K6" s="80">
        <v>251</v>
      </c>
      <c r="L6" s="80">
        <v>326</v>
      </c>
      <c r="M6" s="81">
        <v>1</v>
      </c>
      <c r="N6" s="82"/>
      <c r="O6" s="82"/>
      <c r="P6" s="82"/>
      <c r="Q6" s="82"/>
      <c r="R6" s="83"/>
      <c r="S6" s="82"/>
      <c r="T6" s="82"/>
      <c r="U6" s="71"/>
      <c r="V6" s="71"/>
      <c r="W6" s="71"/>
      <c r="X6" s="71"/>
      <c r="Y6" s="71"/>
      <c r="Z6" s="71"/>
      <c r="AA6" s="71"/>
      <c r="AB6" s="71"/>
    </row>
    <row r="7" spans="1:28" s="72" customFormat="1" x14ac:dyDescent="0.2">
      <c r="A7" s="76">
        <v>4</v>
      </c>
      <c r="B7" s="77" t="s">
        <v>1043</v>
      </c>
      <c r="C7" s="77" t="s">
        <v>1039</v>
      </c>
      <c r="D7" s="78" t="s">
        <v>896</v>
      </c>
      <c r="E7" s="78" t="s">
        <v>831</v>
      </c>
      <c r="F7" s="34" t="s">
        <v>2669</v>
      </c>
      <c r="G7" s="78" t="s">
        <v>887</v>
      </c>
      <c r="H7" s="78" t="s">
        <v>1040</v>
      </c>
      <c r="I7" s="79">
        <v>576363.98620799906</v>
      </c>
      <c r="J7" s="79">
        <v>281995.46140799898</v>
      </c>
      <c r="K7" s="80">
        <v>299</v>
      </c>
      <c r="L7" s="80">
        <v>403</v>
      </c>
      <c r="M7" s="81">
        <v>1</v>
      </c>
      <c r="N7" s="82"/>
      <c r="O7" s="82"/>
      <c r="P7" s="82"/>
      <c r="Q7" s="82"/>
      <c r="R7" s="83"/>
      <c r="S7" s="82"/>
      <c r="T7" s="82"/>
      <c r="U7" s="71"/>
      <c r="V7" s="71"/>
      <c r="W7" s="71"/>
      <c r="X7" s="71"/>
      <c r="Y7" s="71"/>
      <c r="Z7" s="71"/>
      <c r="AA7" s="71"/>
      <c r="AB7" s="71"/>
    </row>
    <row r="8" spans="1:28" s="72" customFormat="1" x14ac:dyDescent="0.2">
      <c r="A8" s="76">
        <v>5</v>
      </c>
      <c r="B8" s="77" t="s">
        <v>1044</v>
      </c>
      <c r="C8" s="77" t="s">
        <v>1039</v>
      </c>
      <c r="D8" s="78" t="s">
        <v>1045</v>
      </c>
      <c r="E8" s="78" t="s">
        <v>831</v>
      </c>
      <c r="F8" s="34" t="s">
        <v>2669</v>
      </c>
      <c r="G8" s="78" t="s">
        <v>887</v>
      </c>
      <c r="H8" s="78" t="s">
        <v>1040</v>
      </c>
      <c r="I8" s="79">
        <v>578988.64034399902</v>
      </c>
      <c r="J8" s="79">
        <v>276086.114831999</v>
      </c>
      <c r="K8" s="80">
        <v>353</v>
      </c>
      <c r="L8" s="80">
        <v>427</v>
      </c>
      <c r="M8" s="81">
        <v>1</v>
      </c>
      <c r="N8" s="82"/>
      <c r="O8" s="82"/>
      <c r="P8" s="82"/>
      <c r="Q8" s="82"/>
      <c r="R8" s="83"/>
      <c r="S8" s="82"/>
      <c r="T8" s="82"/>
      <c r="U8" s="71"/>
      <c r="V8" s="71"/>
      <c r="W8" s="71"/>
      <c r="X8" s="71"/>
      <c r="Y8" s="71"/>
      <c r="Z8" s="71"/>
      <c r="AA8" s="71"/>
      <c r="AB8" s="71"/>
    </row>
    <row r="9" spans="1:28" s="72" customFormat="1" x14ac:dyDescent="0.2">
      <c r="A9" s="84">
        <v>6</v>
      </c>
      <c r="B9" s="85" t="s">
        <v>1046</v>
      </c>
      <c r="C9" s="85" t="s">
        <v>1047</v>
      </c>
      <c r="D9" s="86" t="s">
        <v>882</v>
      </c>
      <c r="E9" s="86" t="s">
        <v>831</v>
      </c>
      <c r="F9" s="34" t="s">
        <v>2669</v>
      </c>
      <c r="G9" s="86" t="s">
        <v>887</v>
      </c>
      <c r="H9" s="86" t="s">
        <v>1040</v>
      </c>
      <c r="I9" s="87">
        <v>548015.86103999906</v>
      </c>
      <c r="J9" s="87">
        <v>312527.60049600003</v>
      </c>
      <c r="K9" s="88">
        <v>21</v>
      </c>
      <c r="L9" s="88">
        <v>145</v>
      </c>
      <c r="M9" s="89">
        <v>1</v>
      </c>
      <c r="N9" s="82"/>
      <c r="O9" s="82"/>
      <c r="P9" s="82"/>
      <c r="Q9" s="82"/>
      <c r="R9" s="83"/>
      <c r="S9" s="82"/>
      <c r="T9" s="82"/>
      <c r="U9" s="71"/>
      <c r="V9" s="71"/>
      <c r="W9" s="71"/>
      <c r="X9" s="71"/>
      <c r="Y9" s="71"/>
      <c r="Z9" s="71"/>
      <c r="AA9" s="71"/>
      <c r="AB9" s="71"/>
    </row>
    <row r="10" spans="1:28" s="72" customFormat="1" x14ac:dyDescent="0.2">
      <c r="A10" s="76">
        <v>7</v>
      </c>
      <c r="B10" s="77" t="s">
        <v>1048</v>
      </c>
      <c r="C10" s="77" t="s">
        <v>1047</v>
      </c>
      <c r="D10" s="78" t="s">
        <v>876</v>
      </c>
      <c r="E10" s="78" t="s">
        <v>831</v>
      </c>
      <c r="F10" s="34" t="s">
        <v>2669</v>
      </c>
      <c r="G10" s="78" t="s">
        <v>887</v>
      </c>
      <c r="H10" s="78" t="s">
        <v>1040</v>
      </c>
      <c r="I10" s="79">
        <v>550558.10944799904</v>
      </c>
      <c r="J10" s="79">
        <v>312873.78014400002</v>
      </c>
      <c r="K10" s="80">
        <v>17</v>
      </c>
      <c r="L10" s="80">
        <v>168</v>
      </c>
      <c r="M10" s="81">
        <v>1</v>
      </c>
      <c r="N10" s="82"/>
      <c r="O10" s="82"/>
      <c r="P10" s="82"/>
      <c r="Q10" s="82"/>
      <c r="R10" s="82"/>
      <c r="S10" s="82"/>
      <c r="T10" s="82"/>
      <c r="U10" s="71"/>
      <c r="V10" s="71"/>
      <c r="W10" s="71"/>
      <c r="X10" s="71"/>
      <c r="Y10" s="71"/>
      <c r="Z10" s="71"/>
      <c r="AA10" s="71"/>
      <c r="AB10" s="71"/>
    </row>
    <row r="11" spans="1:28" s="95" customFormat="1" ht="9" customHeight="1" x14ac:dyDescent="0.25">
      <c r="A11" s="90"/>
      <c r="B11" s="91"/>
      <c r="C11" s="91"/>
      <c r="D11" s="92"/>
      <c r="E11" s="92"/>
      <c r="F11" s="92"/>
      <c r="G11" s="92"/>
      <c r="H11" s="92"/>
      <c r="I11" s="93"/>
      <c r="J11" s="93"/>
      <c r="K11" s="94"/>
      <c r="L11" s="94"/>
      <c r="M11" s="82"/>
      <c r="N11" s="82"/>
      <c r="O11" s="82"/>
      <c r="P11" s="82"/>
      <c r="Q11" s="82"/>
      <c r="R11" s="82"/>
      <c r="S11" s="82"/>
      <c r="T11" s="82"/>
      <c r="U11" s="92"/>
      <c r="V11" s="92"/>
      <c r="W11" s="92"/>
      <c r="X11" s="92"/>
      <c r="Y11" s="92"/>
      <c r="Z11" s="92"/>
      <c r="AA11" s="92"/>
      <c r="AB11" s="92"/>
    </row>
    <row r="12" spans="1:28" s="72" customFormat="1" ht="25.5" customHeight="1" x14ac:dyDescent="0.25">
      <c r="A12" s="3" t="s">
        <v>1</v>
      </c>
      <c r="B12" s="4" t="s">
        <v>2</v>
      </c>
      <c r="C12" s="4" t="s">
        <v>17</v>
      </c>
      <c r="D12" s="4" t="s">
        <v>18</v>
      </c>
      <c r="E12" s="4" t="s">
        <v>19</v>
      </c>
      <c r="F12" s="5" t="s">
        <v>20</v>
      </c>
      <c r="G12" s="3" t="s">
        <v>24</v>
      </c>
      <c r="H12" s="6" t="s">
        <v>26</v>
      </c>
      <c r="I12" s="3" t="s">
        <v>27</v>
      </c>
      <c r="J12" s="93"/>
      <c r="K12" s="94"/>
      <c r="L12" s="94"/>
      <c r="M12" s="82"/>
      <c r="N12" s="82"/>
      <c r="O12" s="82"/>
      <c r="P12" s="82"/>
      <c r="Q12" s="82"/>
      <c r="R12" s="82"/>
      <c r="S12" s="82"/>
      <c r="T12" s="82"/>
      <c r="U12" s="71"/>
      <c r="V12" s="71"/>
      <c r="W12" s="71"/>
      <c r="X12" s="71"/>
      <c r="Y12" s="71"/>
      <c r="Z12" s="71"/>
      <c r="AA12" s="71"/>
      <c r="AB12" s="71"/>
    </row>
    <row r="13" spans="1:28" s="72" customFormat="1" x14ac:dyDescent="0.25">
      <c r="A13" s="96" t="s">
        <v>35</v>
      </c>
      <c r="B13" s="97" t="s">
        <v>35</v>
      </c>
      <c r="C13" s="97" t="s">
        <v>37</v>
      </c>
      <c r="D13" s="97" t="s">
        <v>37</v>
      </c>
      <c r="E13" s="97" t="s">
        <v>38</v>
      </c>
      <c r="F13" s="96" t="s">
        <v>35</v>
      </c>
      <c r="G13" s="96" t="s">
        <v>35</v>
      </c>
      <c r="H13" s="98" t="s">
        <v>39</v>
      </c>
      <c r="I13" s="96" t="s">
        <v>35</v>
      </c>
      <c r="J13" s="93"/>
      <c r="K13" s="94"/>
      <c r="L13" s="94"/>
      <c r="M13" s="82"/>
      <c r="N13" s="82"/>
      <c r="O13" s="82"/>
      <c r="P13" s="82"/>
      <c r="Q13" s="82"/>
      <c r="R13" s="82"/>
      <c r="S13" s="82"/>
      <c r="T13" s="82"/>
      <c r="U13" s="71"/>
      <c r="V13" s="71"/>
      <c r="W13" s="71"/>
      <c r="X13" s="71"/>
      <c r="Y13" s="71"/>
      <c r="Z13" s="71"/>
      <c r="AA13" s="71"/>
      <c r="AB13" s="71"/>
    </row>
    <row r="14" spans="1:28" s="72" customFormat="1" x14ac:dyDescent="0.25">
      <c r="A14" s="76">
        <v>1</v>
      </c>
      <c r="B14" s="77" t="s">
        <v>1038</v>
      </c>
      <c r="C14" s="81">
        <v>849.48</v>
      </c>
      <c r="D14" s="81">
        <v>849.57849999999996</v>
      </c>
      <c r="E14" s="81">
        <v>-9.8500000000000004E-2</v>
      </c>
      <c r="F14" s="81">
        <v>150</v>
      </c>
      <c r="G14" s="99">
        <v>5428000</v>
      </c>
      <c r="H14" s="81" t="s">
        <v>1049</v>
      </c>
      <c r="I14" s="77" t="s">
        <v>94</v>
      </c>
      <c r="J14" s="93"/>
      <c r="K14" s="94"/>
      <c r="L14" s="94"/>
      <c r="M14" s="82"/>
      <c r="N14" s="82"/>
      <c r="O14" s="82"/>
      <c r="P14" s="82"/>
      <c r="Q14" s="82"/>
      <c r="R14" s="82"/>
      <c r="S14" s="82"/>
      <c r="T14" s="82"/>
      <c r="U14" s="71"/>
      <c r="V14" s="71"/>
      <c r="W14" s="71"/>
      <c r="X14" s="71"/>
      <c r="Y14" s="71"/>
      <c r="Z14" s="71"/>
      <c r="AA14" s="71"/>
      <c r="AB14" s="71"/>
    </row>
    <row r="15" spans="1:28" s="72" customFormat="1" x14ac:dyDescent="0.25">
      <c r="A15" s="76">
        <v>2</v>
      </c>
      <c r="B15" s="77" t="s">
        <v>1041</v>
      </c>
      <c r="C15" s="81">
        <v>844.63</v>
      </c>
      <c r="D15" s="81">
        <v>844.8125</v>
      </c>
      <c r="E15" s="81">
        <v>-0.1825</v>
      </c>
      <c r="F15" s="81">
        <v>150</v>
      </c>
      <c r="G15" s="99">
        <v>5429000</v>
      </c>
      <c r="H15" s="81" t="s">
        <v>1049</v>
      </c>
      <c r="I15" s="77" t="s">
        <v>94</v>
      </c>
      <c r="J15" s="93"/>
      <c r="K15" s="94"/>
      <c r="L15" s="94"/>
      <c r="M15" s="82"/>
      <c r="N15" s="82"/>
      <c r="O15" s="82"/>
      <c r="P15" s="82"/>
      <c r="Q15" s="82"/>
      <c r="R15" s="82"/>
      <c r="S15" s="82"/>
      <c r="T15" s="82"/>
      <c r="U15" s="71"/>
      <c r="V15" s="71"/>
      <c r="W15" s="71"/>
      <c r="X15" s="71"/>
      <c r="Y15" s="71"/>
      <c r="Z15" s="71"/>
      <c r="AA15" s="71"/>
      <c r="AB15" s="71"/>
    </row>
    <row r="16" spans="1:28" s="72" customFormat="1" x14ac:dyDescent="0.25">
      <c r="A16" s="76">
        <v>3</v>
      </c>
      <c r="B16" s="77" t="s">
        <v>1042</v>
      </c>
      <c r="C16" s="81">
        <v>848.22</v>
      </c>
      <c r="D16" s="81">
        <v>848.44899999999996</v>
      </c>
      <c r="E16" s="81">
        <v>-0.22900000000000001</v>
      </c>
      <c r="F16" s="81">
        <v>150</v>
      </c>
      <c r="G16" s="99">
        <v>5429118</v>
      </c>
      <c r="H16" s="81" t="s">
        <v>1049</v>
      </c>
      <c r="I16" s="77" t="s">
        <v>94</v>
      </c>
      <c r="J16" s="93"/>
      <c r="K16" s="94"/>
      <c r="L16" s="94"/>
      <c r="M16" s="82"/>
      <c r="N16" s="82"/>
      <c r="O16" s="82"/>
      <c r="P16" s="82"/>
      <c r="Q16" s="82"/>
      <c r="R16" s="82"/>
      <c r="S16" s="82"/>
      <c r="T16" s="82"/>
      <c r="U16" s="71"/>
      <c r="V16" s="71"/>
      <c r="W16" s="71"/>
      <c r="X16" s="71"/>
      <c r="Y16" s="71"/>
      <c r="Z16" s="71"/>
      <c r="AA16" s="71"/>
      <c r="AB16" s="71"/>
    </row>
    <row r="17" spans="1:28" s="72" customFormat="1" x14ac:dyDescent="0.25">
      <c r="A17" s="76">
        <v>4</v>
      </c>
      <c r="B17" s="77" t="s">
        <v>1043</v>
      </c>
      <c r="C17" s="81">
        <v>844.51</v>
      </c>
      <c r="D17" s="81">
        <v>844.65449999999998</v>
      </c>
      <c r="E17" s="81">
        <v>-0.14449999999999999</v>
      </c>
      <c r="F17" s="81">
        <v>150</v>
      </c>
      <c r="G17" s="99">
        <v>5429485</v>
      </c>
      <c r="H17" s="81" t="s">
        <v>1049</v>
      </c>
      <c r="I17" s="77" t="s">
        <v>94</v>
      </c>
      <c r="J17" s="93"/>
      <c r="K17" s="94"/>
      <c r="L17" s="94"/>
      <c r="M17" s="82"/>
      <c r="N17" s="82"/>
      <c r="O17" s="82"/>
      <c r="P17" s="82"/>
      <c r="Q17" s="82"/>
      <c r="R17" s="82"/>
      <c r="S17" s="82"/>
      <c r="T17" s="82"/>
      <c r="U17" s="71"/>
      <c r="V17" s="71"/>
      <c r="W17" s="71"/>
      <c r="X17" s="71"/>
      <c r="Y17" s="71"/>
      <c r="Z17" s="71"/>
      <c r="AA17" s="71"/>
      <c r="AB17" s="71"/>
    </row>
    <row r="18" spans="1:28" s="72" customFormat="1" x14ac:dyDescent="0.25">
      <c r="A18" s="76">
        <v>5</v>
      </c>
      <c r="B18" s="77" t="s">
        <v>1044</v>
      </c>
      <c r="C18" s="81">
        <v>843.15</v>
      </c>
      <c r="D18" s="81">
        <v>843.49459999999999</v>
      </c>
      <c r="E18" s="81">
        <v>-0.34460000000000002</v>
      </c>
      <c r="F18" s="81">
        <v>150</v>
      </c>
      <c r="G18" s="99">
        <v>425715089164700</v>
      </c>
      <c r="H18" s="81" t="s">
        <v>1049</v>
      </c>
      <c r="I18" s="77" t="s">
        <v>94</v>
      </c>
      <c r="J18" s="93"/>
      <c r="K18" s="94"/>
      <c r="L18" s="94"/>
      <c r="M18" s="82"/>
      <c r="N18" s="82"/>
      <c r="O18" s="82"/>
      <c r="P18" s="82"/>
      <c r="Q18" s="82"/>
      <c r="R18" s="82"/>
      <c r="S18" s="82"/>
      <c r="T18" s="82"/>
      <c r="U18" s="71"/>
      <c r="V18" s="71"/>
      <c r="W18" s="71"/>
      <c r="X18" s="71"/>
      <c r="Y18" s="71"/>
      <c r="Z18" s="71"/>
      <c r="AA18" s="71"/>
      <c r="AB18" s="71"/>
    </row>
    <row r="19" spans="1:28" s="72" customFormat="1" x14ac:dyDescent="0.25">
      <c r="A19" s="76">
        <v>6</v>
      </c>
      <c r="B19" s="77" t="s">
        <v>1046</v>
      </c>
      <c r="C19" s="81">
        <v>861.37</v>
      </c>
      <c r="D19" s="81">
        <v>861.00789999999995</v>
      </c>
      <c r="E19" s="81">
        <v>0.36209999999999998</v>
      </c>
      <c r="F19" s="81">
        <v>0</v>
      </c>
      <c r="G19" s="99">
        <v>5406050</v>
      </c>
      <c r="H19" s="81" t="s">
        <v>1049</v>
      </c>
      <c r="I19" s="77" t="s">
        <v>94</v>
      </c>
      <c r="J19" s="93"/>
      <c r="K19" s="94"/>
      <c r="L19" s="94"/>
      <c r="M19" s="82"/>
      <c r="N19" s="82"/>
      <c r="O19" s="82"/>
      <c r="P19" s="82"/>
      <c r="Q19" s="82"/>
      <c r="R19" s="82"/>
      <c r="S19" s="82"/>
      <c r="T19" s="82"/>
      <c r="U19" s="71"/>
      <c r="V19" s="71"/>
      <c r="W19" s="71"/>
      <c r="X19" s="71"/>
      <c r="Y19" s="71"/>
      <c r="Z19" s="71"/>
      <c r="AA19" s="71"/>
      <c r="AB19" s="71"/>
    </row>
    <row r="20" spans="1:28" s="72" customFormat="1" x14ac:dyDescent="0.25">
      <c r="A20" s="76">
        <v>7</v>
      </c>
      <c r="B20" s="77" t="s">
        <v>1048</v>
      </c>
      <c r="C20" s="81">
        <v>871.61</v>
      </c>
      <c r="D20" s="81">
        <v>868.72149999999999</v>
      </c>
      <c r="E20" s="81">
        <v>2.8885000000000001</v>
      </c>
      <c r="F20" s="81">
        <v>0</v>
      </c>
      <c r="G20" s="81" t="s">
        <v>35</v>
      </c>
      <c r="H20" s="81" t="s">
        <v>1049</v>
      </c>
      <c r="I20" s="77" t="s">
        <v>94</v>
      </c>
      <c r="J20" s="93"/>
      <c r="K20" s="94"/>
      <c r="L20" s="94"/>
      <c r="M20" s="82"/>
      <c r="N20" s="82"/>
      <c r="O20" s="82"/>
      <c r="P20" s="82"/>
      <c r="Q20" s="82"/>
      <c r="R20" s="82"/>
      <c r="S20" s="82"/>
      <c r="T20" s="82"/>
      <c r="U20" s="71"/>
      <c r="V20" s="71"/>
      <c r="W20" s="71"/>
      <c r="X20" s="71"/>
      <c r="Y20" s="71"/>
      <c r="Z20" s="71"/>
      <c r="AA20" s="71"/>
      <c r="AB20" s="71"/>
    </row>
    <row r="21" spans="1:28" s="72" customFormat="1" x14ac:dyDescent="0.2">
      <c r="A21" s="100"/>
      <c r="B21" s="32"/>
      <c r="C21" s="32"/>
      <c r="D21" s="32"/>
      <c r="E21" s="32"/>
      <c r="F21" s="100"/>
      <c r="G21" s="92"/>
      <c r="H21" s="92"/>
      <c r="I21" s="93"/>
      <c r="J21" s="93"/>
      <c r="K21" s="94"/>
      <c r="L21" s="94"/>
      <c r="M21" s="82"/>
      <c r="N21" s="82"/>
      <c r="O21" s="82"/>
      <c r="P21" s="82"/>
      <c r="Q21" s="82"/>
      <c r="R21" s="82"/>
      <c r="S21" s="82"/>
      <c r="T21" s="82"/>
      <c r="U21" s="71"/>
      <c r="V21" s="71"/>
      <c r="W21" s="71"/>
      <c r="X21" s="71"/>
      <c r="Y21" s="71"/>
      <c r="Z21" s="71"/>
      <c r="AA21" s="71"/>
      <c r="AB21" s="71"/>
    </row>
    <row r="22" spans="1:28" s="72" customFormat="1" x14ac:dyDescent="0.25">
      <c r="A22" s="90"/>
      <c r="B22" s="91"/>
      <c r="C22" s="91"/>
      <c r="D22" s="92"/>
      <c r="E22" s="92"/>
      <c r="F22" s="92"/>
      <c r="G22" s="92"/>
      <c r="H22" s="92"/>
      <c r="I22" s="93"/>
      <c r="J22" s="93"/>
      <c r="K22" s="94"/>
      <c r="L22" s="94"/>
      <c r="M22" s="82"/>
      <c r="N22" s="82"/>
      <c r="O22" s="82"/>
      <c r="P22" s="82"/>
      <c r="Q22" s="82"/>
      <c r="R22" s="82"/>
      <c r="S22" s="82"/>
      <c r="T22" s="82"/>
      <c r="U22" s="71"/>
      <c r="V22" s="71"/>
      <c r="W22" s="71"/>
      <c r="X22" s="71"/>
      <c r="Y22" s="71"/>
      <c r="Z22" s="71"/>
      <c r="AA22" s="71"/>
      <c r="AB22" s="71"/>
    </row>
    <row r="24" spans="1:28" x14ac:dyDescent="0.25">
      <c r="A24" s="100"/>
      <c r="B24" s="101"/>
      <c r="C24" s="101"/>
      <c r="D24" s="101"/>
      <c r="E24" s="101"/>
      <c r="F24" s="102"/>
      <c r="G24" s="103"/>
      <c r="H24" s="104"/>
      <c r="I24" s="104"/>
      <c r="J24" s="104"/>
      <c r="K24" s="104"/>
      <c r="L24" s="104"/>
      <c r="M24" s="104"/>
      <c r="N24" s="104"/>
      <c r="O24" s="104"/>
      <c r="P24" s="104"/>
    </row>
    <row r="25" spans="1:28" x14ac:dyDescent="0.25">
      <c r="A25" s="102"/>
      <c r="D25" s="102"/>
      <c r="E25" s="102"/>
      <c r="F25" s="102"/>
      <c r="G25" s="102"/>
      <c r="H25" s="104"/>
      <c r="I25" s="104"/>
      <c r="J25" s="104"/>
      <c r="K25" s="104"/>
      <c r="L25" s="104"/>
      <c r="M25" s="104"/>
      <c r="N25" s="104"/>
      <c r="O25" s="104"/>
      <c r="P25" s="104"/>
    </row>
    <row r="26" spans="1:28" x14ac:dyDescent="0.25">
      <c r="H26" s="104"/>
      <c r="I26" s="104"/>
      <c r="J26" s="104"/>
      <c r="K26" s="104"/>
      <c r="L26" s="104"/>
      <c r="M26" s="104"/>
      <c r="N26" s="104"/>
      <c r="O26" s="104"/>
      <c r="P26" s="104"/>
    </row>
    <row r="27" spans="1:28" x14ac:dyDescent="0.25">
      <c r="H27" s="104"/>
      <c r="I27" s="104"/>
      <c r="J27" s="104"/>
      <c r="K27" s="104"/>
      <c r="L27" s="104"/>
      <c r="M27" s="104"/>
      <c r="N27" s="104"/>
      <c r="O27" s="104"/>
      <c r="P27" s="104"/>
    </row>
    <row r="28" spans="1:28" x14ac:dyDescent="0.25">
      <c r="H28" s="104"/>
      <c r="I28" s="104"/>
      <c r="J28" s="104"/>
      <c r="K28" s="104"/>
      <c r="L28" s="104"/>
      <c r="M28" s="104"/>
      <c r="N28" s="104"/>
      <c r="O28" s="104"/>
      <c r="P28" s="104"/>
    </row>
    <row r="29" spans="1:28" x14ac:dyDescent="0.25">
      <c r="H29" s="104"/>
      <c r="I29" s="104"/>
      <c r="J29" s="104"/>
      <c r="K29" s="104"/>
      <c r="L29" s="104"/>
      <c r="M29" s="104"/>
      <c r="N29" s="104"/>
      <c r="O29" s="104"/>
      <c r="P29" s="104"/>
    </row>
  </sheetData>
  <mergeCells count="1">
    <mergeCell ref="A1:M1"/>
  </mergeCells>
  <printOptions horizontalCentered="1"/>
  <pageMargins left="0.7" right="0.7" top="0.75" bottom="0.75" header="0.3" footer="0.3"/>
  <pageSetup scale="7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1"/>
  <sheetViews>
    <sheetView workbookViewId="0">
      <selection activeCell="B15" sqref="B15"/>
    </sheetView>
  </sheetViews>
  <sheetFormatPr defaultColWidth="8.85546875" defaultRowHeight="15" x14ac:dyDescent="0.25"/>
  <cols>
    <col min="1" max="1" width="10.42578125" style="32" customWidth="1"/>
    <col min="2" max="2" width="34.28515625" style="32" customWidth="1"/>
    <col min="3" max="3" width="17.42578125" style="32" bestFit="1" customWidth="1"/>
    <col min="4" max="4" width="18" style="32" customWidth="1"/>
    <col min="5" max="5" width="10.140625" style="32" customWidth="1"/>
    <col min="6" max="6" width="18.42578125" style="32" customWidth="1"/>
    <col min="7" max="7" width="10.7109375" style="32" customWidth="1"/>
    <col min="8" max="8" width="16.7109375" style="32" customWidth="1"/>
    <col min="9" max="9" width="12" style="32" customWidth="1"/>
    <col min="10" max="10" width="14.42578125" style="32" customWidth="1"/>
    <col min="11" max="11" width="17.140625" style="32" customWidth="1"/>
    <col min="12" max="12" width="12.85546875" style="32" customWidth="1"/>
    <col min="13" max="13" width="14.85546875" style="32" bestFit="1" customWidth="1"/>
    <col min="14" max="14" width="14.42578125" style="32" customWidth="1"/>
    <col min="15" max="15" width="18.42578125" style="32" customWidth="1"/>
    <col min="16" max="16" width="5.85546875" style="32" customWidth="1"/>
    <col min="17" max="17" width="8.7109375" style="32" customWidth="1"/>
    <col min="18" max="18" width="9.7109375" style="32" customWidth="1"/>
    <col min="19" max="19" width="7" style="32" customWidth="1"/>
  </cols>
  <sheetData>
    <row r="1" spans="1:28" s="105" customFormat="1" ht="33" customHeight="1" x14ac:dyDescent="0.25">
      <c r="A1" s="308" t="s">
        <v>2696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  <c r="Q1" s="308"/>
      <c r="R1" s="308"/>
      <c r="S1" s="308"/>
    </row>
    <row r="2" spans="1:28" s="107" customFormat="1" ht="33" customHeight="1" x14ac:dyDescent="0.25">
      <c r="A2" s="3" t="s">
        <v>1</v>
      </c>
      <c r="B2" s="4" t="s">
        <v>1050</v>
      </c>
      <c r="C2" s="4" t="s">
        <v>2</v>
      </c>
      <c r="D2" s="4" t="s">
        <v>1051</v>
      </c>
      <c r="E2" s="4" t="s">
        <v>4</v>
      </c>
      <c r="F2" s="4" t="s">
        <v>6</v>
      </c>
      <c r="G2" s="3" t="s">
        <v>8</v>
      </c>
      <c r="H2" s="3" t="s">
        <v>9</v>
      </c>
      <c r="I2" s="3" t="s">
        <v>10</v>
      </c>
      <c r="J2" s="313" t="s">
        <v>1052</v>
      </c>
      <c r="K2" s="313"/>
      <c r="L2" s="313"/>
      <c r="M2" s="314" t="s">
        <v>1053</v>
      </c>
      <c r="N2" s="314"/>
      <c r="O2" s="314"/>
      <c r="P2" s="314" t="s">
        <v>2678</v>
      </c>
      <c r="Q2" s="314"/>
      <c r="R2" s="314"/>
      <c r="S2" s="314"/>
    </row>
    <row r="3" spans="1:28" s="17" customFormat="1" ht="18" customHeight="1" x14ac:dyDescent="0.25">
      <c r="A3" s="311" t="s">
        <v>35</v>
      </c>
      <c r="B3" s="315" t="s">
        <v>35</v>
      </c>
      <c r="C3" s="315" t="s">
        <v>35</v>
      </c>
      <c r="D3" s="315" t="s">
        <v>35</v>
      </c>
      <c r="E3" s="317" t="s">
        <v>35</v>
      </c>
      <c r="F3" s="317" t="s">
        <v>35</v>
      </c>
      <c r="G3" s="311" t="s">
        <v>35</v>
      </c>
      <c r="H3" s="311" t="s">
        <v>35</v>
      </c>
      <c r="I3" s="311" t="s">
        <v>35</v>
      </c>
      <c r="J3" s="108" t="s">
        <v>11</v>
      </c>
      <c r="K3" s="108" t="s">
        <v>12</v>
      </c>
      <c r="L3" s="108" t="s">
        <v>2680</v>
      </c>
      <c r="M3" s="109" t="s">
        <v>11</v>
      </c>
      <c r="N3" s="109" t="s">
        <v>12</v>
      </c>
      <c r="O3" s="108" t="s">
        <v>2680</v>
      </c>
      <c r="P3" s="108" t="s">
        <v>13</v>
      </c>
      <c r="Q3" s="108" t="s">
        <v>14</v>
      </c>
      <c r="R3" s="108" t="s">
        <v>1054</v>
      </c>
      <c r="S3" s="108" t="s">
        <v>1055</v>
      </c>
      <c r="U3" s="110"/>
      <c r="V3" s="110"/>
      <c r="W3" s="110"/>
      <c r="X3" s="111"/>
      <c r="Y3" s="111"/>
      <c r="Z3" s="111"/>
      <c r="AA3" s="111"/>
      <c r="AB3" s="111"/>
    </row>
    <row r="4" spans="1:28" s="17" customFormat="1" ht="18" customHeight="1" x14ac:dyDescent="0.25">
      <c r="A4" s="312"/>
      <c r="B4" s="316"/>
      <c r="C4" s="316"/>
      <c r="D4" s="316"/>
      <c r="E4" s="318"/>
      <c r="F4" s="318"/>
      <c r="G4" s="312"/>
      <c r="H4" s="312"/>
      <c r="I4" s="312"/>
      <c r="J4" s="108" t="s">
        <v>36</v>
      </c>
      <c r="K4" s="108" t="s">
        <v>36</v>
      </c>
      <c r="L4" s="108" t="s">
        <v>1056</v>
      </c>
      <c r="M4" s="109" t="s">
        <v>36</v>
      </c>
      <c r="N4" s="109" t="s">
        <v>36</v>
      </c>
      <c r="O4" s="108" t="s">
        <v>1056</v>
      </c>
      <c r="P4" s="108" t="s">
        <v>35</v>
      </c>
      <c r="Q4" s="108" t="s">
        <v>35</v>
      </c>
      <c r="R4" s="108" t="s">
        <v>35</v>
      </c>
      <c r="S4" s="108" t="s">
        <v>35</v>
      </c>
      <c r="U4" s="110"/>
      <c r="V4" s="110"/>
      <c r="W4" s="110"/>
      <c r="X4" s="111"/>
      <c r="Y4" s="111"/>
      <c r="Z4" s="111"/>
      <c r="AA4" s="111"/>
      <c r="AB4" s="111"/>
    </row>
    <row r="5" spans="1:28" s="115" customFormat="1" x14ac:dyDescent="0.25">
      <c r="A5" s="76">
        <v>1</v>
      </c>
      <c r="B5" s="78" t="s">
        <v>1057</v>
      </c>
      <c r="C5" s="112" t="s">
        <v>1058</v>
      </c>
      <c r="D5" s="78" t="s">
        <v>1059</v>
      </c>
      <c r="E5" s="77" t="s">
        <v>1060</v>
      </c>
      <c r="F5" s="113" t="s">
        <v>1061</v>
      </c>
      <c r="G5" s="77" t="s">
        <v>1062</v>
      </c>
      <c r="H5" s="77" t="s">
        <v>1063</v>
      </c>
      <c r="I5" s="77" t="s">
        <v>1064</v>
      </c>
      <c r="J5" s="288">
        <v>570620.69999999995</v>
      </c>
      <c r="K5" s="288">
        <v>284007.7</v>
      </c>
      <c r="L5" s="76" t="s">
        <v>1065</v>
      </c>
      <c r="M5" s="288" t="s">
        <v>1066</v>
      </c>
      <c r="N5" s="288" t="s">
        <v>1066</v>
      </c>
      <c r="O5" s="76" t="s">
        <v>1065</v>
      </c>
      <c r="P5" s="81">
        <v>281</v>
      </c>
      <c r="Q5" s="81">
        <v>351</v>
      </c>
      <c r="R5" s="114">
        <v>972</v>
      </c>
      <c r="S5" s="114">
        <v>5</v>
      </c>
      <c r="U5" s="72"/>
      <c r="V5" s="72"/>
      <c r="W5" s="72"/>
      <c r="X5" s="72"/>
      <c r="Y5" s="116"/>
      <c r="Z5" s="116"/>
      <c r="AA5" s="116"/>
      <c r="AB5" s="72"/>
    </row>
    <row r="6" spans="1:28" s="72" customFormat="1" x14ac:dyDescent="0.25">
      <c r="A6" s="76">
        <v>2</v>
      </c>
      <c r="B6" s="78" t="s">
        <v>1067</v>
      </c>
      <c r="C6" s="112" t="s">
        <v>1068</v>
      </c>
      <c r="D6" s="78" t="s">
        <v>1059</v>
      </c>
      <c r="E6" s="77" t="s">
        <v>1060</v>
      </c>
      <c r="F6" s="113" t="s">
        <v>1061</v>
      </c>
      <c r="G6" s="77" t="s">
        <v>1062</v>
      </c>
      <c r="H6" s="77" t="s">
        <v>1063</v>
      </c>
      <c r="I6" s="77" t="s">
        <v>1064</v>
      </c>
      <c r="J6" s="288">
        <v>569454.4</v>
      </c>
      <c r="K6" s="288">
        <v>283870</v>
      </c>
      <c r="L6" s="76" t="s">
        <v>1065</v>
      </c>
      <c r="M6" s="288" t="s">
        <v>1066</v>
      </c>
      <c r="N6" s="288" t="s">
        <v>1066</v>
      </c>
      <c r="O6" s="76" t="s">
        <v>1065</v>
      </c>
      <c r="P6" s="81">
        <v>283</v>
      </c>
      <c r="Q6" s="81">
        <v>340</v>
      </c>
      <c r="R6" s="114">
        <v>1017</v>
      </c>
      <c r="S6" s="114">
        <v>11</v>
      </c>
    </row>
    <row r="7" spans="1:28" s="72" customFormat="1" x14ac:dyDescent="0.25">
      <c r="A7" s="76">
        <v>3</v>
      </c>
      <c r="B7" s="78" t="s">
        <v>1069</v>
      </c>
      <c r="C7" s="112" t="s">
        <v>1070</v>
      </c>
      <c r="D7" s="78" t="s">
        <v>1059</v>
      </c>
      <c r="E7" s="77" t="s">
        <v>1060</v>
      </c>
      <c r="F7" s="113" t="s">
        <v>43</v>
      </c>
      <c r="G7" s="77" t="s">
        <v>1062</v>
      </c>
      <c r="H7" s="77" t="s">
        <v>1063</v>
      </c>
      <c r="I7" s="77" t="s">
        <v>1064</v>
      </c>
      <c r="J7" s="288">
        <v>567779.6</v>
      </c>
      <c r="K7" s="288">
        <v>282232.8</v>
      </c>
      <c r="L7" s="76" t="s">
        <v>1071</v>
      </c>
      <c r="M7" s="288" t="s">
        <v>1066</v>
      </c>
      <c r="N7" s="288" t="s">
        <v>1066</v>
      </c>
      <c r="O7" s="76" t="s">
        <v>1071</v>
      </c>
      <c r="P7" s="81">
        <v>297</v>
      </c>
      <c r="Q7" s="81">
        <v>325</v>
      </c>
      <c r="R7" s="114">
        <v>441</v>
      </c>
      <c r="S7" s="114">
        <v>1</v>
      </c>
    </row>
    <row r="8" spans="1:28" s="72" customFormat="1" x14ac:dyDescent="0.25">
      <c r="A8" s="76">
        <v>4</v>
      </c>
      <c r="B8" s="78" t="s">
        <v>1072</v>
      </c>
      <c r="C8" s="112" t="s">
        <v>1073</v>
      </c>
      <c r="D8" s="78" t="s">
        <v>1059</v>
      </c>
      <c r="E8" s="77" t="s">
        <v>1060</v>
      </c>
      <c r="F8" s="113" t="s">
        <v>1061</v>
      </c>
      <c r="G8" s="77" t="s">
        <v>1062</v>
      </c>
      <c r="H8" s="77" t="s">
        <v>1063</v>
      </c>
      <c r="I8" s="77" t="s">
        <v>1064</v>
      </c>
      <c r="J8" s="288">
        <v>568187.19999999995</v>
      </c>
      <c r="K8" s="288">
        <v>282609.5</v>
      </c>
      <c r="L8" s="76" t="s">
        <v>1071</v>
      </c>
      <c r="M8" s="288" t="s">
        <v>1066</v>
      </c>
      <c r="N8" s="288" t="s">
        <v>1066</v>
      </c>
      <c r="O8" s="76" t="s">
        <v>1071</v>
      </c>
      <c r="P8" s="81">
        <v>293</v>
      </c>
      <c r="Q8" s="81">
        <v>328</v>
      </c>
      <c r="R8" s="114">
        <v>440</v>
      </c>
      <c r="S8" s="114">
        <v>2</v>
      </c>
    </row>
    <row r="9" spans="1:28" s="72" customFormat="1" x14ac:dyDescent="0.25">
      <c r="A9" s="76">
        <v>5</v>
      </c>
      <c r="B9" s="78" t="s">
        <v>1074</v>
      </c>
      <c r="C9" s="112" t="s">
        <v>1075</v>
      </c>
      <c r="D9" s="78" t="s">
        <v>1076</v>
      </c>
      <c r="E9" s="77" t="s">
        <v>1060</v>
      </c>
      <c r="F9" s="113" t="s">
        <v>43</v>
      </c>
      <c r="G9" s="77" t="s">
        <v>1062</v>
      </c>
      <c r="H9" s="77" t="s">
        <v>1063</v>
      </c>
      <c r="I9" s="77" t="s">
        <v>1064</v>
      </c>
      <c r="J9" s="288">
        <v>565874.30000000005</v>
      </c>
      <c r="K9" s="288">
        <v>286521.2</v>
      </c>
      <c r="L9" s="76" t="s">
        <v>1065</v>
      </c>
      <c r="M9" s="288">
        <v>565973.4</v>
      </c>
      <c r="N9" s="288">
        <v>286487.3</v>
      </c>
      <c r="O9" s="76" t="s">
        <v>1071</v>
      </c>
      <c r="P9" s="81">
        <v>258</v>
      </c>
      <c r="Q9" s="81">
        <v>308</v>
      </c>
      <c r="R9" s="114">
        <v>159</v>
      </c>
      <c r="S9" s="114">
        <v>1</v>
      </c>
    </row>
    <row r="10" spans="1:28" s="72" customFormat="1" x14ac:dyDescent="0.25">
      <c r="A10" s="76">
        <v>6</v>
      </c>
      <c r="B10" s="78" t="s">
        <v>1077</v>
      </c>
      <c r="C10" s="112" t="s">
        <v>1078</v>
      </c>
      <c r="D10" s="78" t="s">
        <v>1076</v>
      </c>
      <c r="E10" s="77" t="s">
        <v>1060</v>
      </c>
      <c r="F10" s="113" t="s">
        <v>43</v>
      </c>
      <c r="G10" s="77" t="s">
        <v>1062</v>
      </c>
      <c r="H10" s="77" t="s">
        <v>1063</v>
      </c>
      <c r="I10" s="77" t="s">
        <v>1064</v>
      </c>
      <c r="J10" s="288">
        <v>566275.5</v>
      </c>
      <c r="K10" s="288">
        <v>286954.59999999998</v>
      </c>
      <c r="L10" s="76" t="s">
        <v>1071</v>
      </c>
      <c r="M10" s="288" t="s">
        <v>1066</v>
      </c>
      <c r="N10" s="288" t="s">
        <v>1066</v>
      </c>
      <c r="O10" s="76" t="s">
        <v>1071</v>
      </c>
      <c r="P10" s="81">
        <v>254</v>
      </c>
      <c r="Q10" s="81">
        <v>311</v>
      </c>
      <c r="R10" s="114">
        <v>1146</v>
      </c>
      <c r="S10" s="114">
        <v>1</v>
      </c>
    </row>
    <row r="11" spans="1:28" s="72" customFormat="1" x14ac:dyDescent="0.25">
      <c r="A11" s="76">
        <v>7</v>
      </c>
      <c r="B11" s="78" t="s">
        <v>1079</v>
      </c>
      <c r="C11" s="112" t="s">
        <v>1080</v>
      </c>
      <c r="D11" s="78" t="s">
        <v>1081</v>
      </c>
      <c r="E11" s="77" t="s">
        <v>1060</v>
      </c>
      <c r="F11" s="113" t="s">
        <v>43</v>
      </c>
      <c r="G11" s="77" t="s">
        <v>1062</v>
      </c>
      <c r="H11" s="77" t="s">
        <v>1063</v>
      </c>
      <c r="I11" s="77" t="s">
        <v>1064</v>
      </c>
      <c r="J11" s="288">
        <v>545678.9</v>
      </c>
      <c r="K11" s="288">
        <v>291276.59999999998</v>
      </c>
      <c r="L11" s="76" t="s">
        <v>1065</v>
      </c>
      <c r="M11" s="288">
        <v>545719.30000000005</v>
      </c>
      <c r="N11" s="288">
        <v>291245.59999999998</v>
      </c>
      <c r="O11" s="76" t="s">
        <v>1065</v>
      </c>
      <c r="P11" s="81">
        <v>214</v>
      </c>
      <c r="Q11" s="81">
        <v>125</v>
      </c>
      <c r="R11" s="114">
        <v>140</v>
      </c>
      <c r="S11" s="114">
        <v>10</v>
      </c>
    </row>
    <row r="12" spans="1:28" s="72" customFormat="1" x14ac:dyDescent="0.25">
      <c r="A12" s="76">
        <v>8</v>
      </c>
      <c r="B12" s="78" t="s">
        <v>1082</v>
      </c>
      <c r="C12" s="112" t="s">
        <v>1083</v>
      </c>
      <c r="D12" s="78" t="s">
        <v>1081</v>
      </c>
      <c r="E12" s="77" t="s">
        <v>1060</v>
      </c>
      <c r="F12" s="113" t="s">
        <v>43</v>
      </c>
      <c r="G12" s="77" t="s">
        <v>1062</v>
      </c>
      <c r="H12" s="77" t="s">
        <v>1063</v>
      </c>
      <c r="I12" s="77" t="s">
        <v>1064</v>
      </c>
      <c r="J12" s="288">
        <v>545425.80000000005</v>
      </c>
      <c r="K12" s="288">
        <v>290543.2</v>
      </c>
      <c r="L12" s="76" t="s">
        <v>1065</v>
      </c>
      <c r="M12" s="288" t="s">
        <v>1066</v>
      </c>
      <c r="N12" s="288" t="s">
        <v>1066</v>
      </c>
      <c r="O12" s="76" t="s">
        <v>1065</v>
      </c>
      <c r="P12" s="81">
        <v>221</v>
      </c>
      <c r="Q12" s="81">
        <v>120</v>
      </c>
      <c r="R12" s="114">
        <v>140</v>
      </c>
      <c r="S12" s="114">
        <v>3</v>
      </c>
    </row>
    <row r="13" spans="1:28" s="72" customFormat="1" x14ac:dyDescent="0.25">
      <c r="A13" s="76">
        <v>9</v>
      </c>
      <c r="B13" s="78" t="s">
        <v>1084</v>
      </c>
      <c r="C13" s="117" t="s">
        <v>1085</v>
      </c>
      <c r="D13" s="78" t="s">
        <v>1086</v>
      </c>
      <c r="E13" s="77" t="s">
        <v>1060</v>
      </c>
      <c r="F13" s="113" t="s">
        <v>43</v>
      </c>
      <c r="G13" s="77" t="s">
        <v>1062</v>
      </c>
      <c r="H13" s="77" t="s">
        <v>1063</v>
      </c>
      <c r="I13" s="77" t="s">
        <v>1064</v>
      </c>
      <c r="J13" s="288">
        <v>547269.5</v>
      </c>
      <c r="K13" s="288">
        <v>275643</v>
      </c>
      <c r="L13" s="76" t="s">
        <v>1071</v>
      </c>
      <c r="M13" s="288" t="s">
        <v>1066</v>
      </c>
      <c r="N13" s="288" t="s">
        <v>1066</v>
      </c>
      <c r="O13" s="76" t="s">
        <v>1071</v>
      </c>
      <c r="P13" s="81">
        <v>357</v>
      </c>
      <c r="Q13" s="81">
        <v>139</v>
      </c>
      <c r="R13" s="114">
        <v>799</v>
      </c>
      <c r="S13" s="114">
        <v>6</v>
      </c>
    </row>
    <row r="14" spans="1:28" s="72" customFormat="1" x14ac:dyDescent="0.25">
      <c r="A14" s="76">
        <v>10</v>
      </c>
      <c r="B14" s="78" t="s">
        <v>1087</v>
      </c>
      <c r="C14" s="112" t="s">
        <v>1088</v>
      </c>
      <c r="D14" s="78" t="s">
        <v>1089</v>
      </c>
      <c r="E14" s="77" t="s">
        <v>1060</v>
      </c>
      <c r="F14" s="113" t="s">
        <v>43</v>
      </c>
      <c r="G14" s="77" t="s">
        <v>1062</v>
      </c>
      <c r="H14" s="77" t="s">
        <v>1063</v>
      </c>
      <c r="I14" s="77" t="s">
        <v>1064</v>
      </c>
      <c r="J14" s="288">
        <v>547158.1</v>
      </c>
      <c r="K14" s="288">
        <v>275736.5</v>
      </c>
      <c r="L14" s="76" t="s">
        <v>1071</v>
      </c>
      <c r="M14" s="288">
        <v>547184.19999999995</v>
      </c>
      <c r="N14" s="288">
        <v>275739.09999999998</v>
      </c>
      <c r="O14" s="76" t="s">
        <v>1071</v>
      </c>
      <c r="P14" s="81">
        <v>356</v>
      </c>
      <c r="Q14" s="81">
        <v>137</v>
      </c>
      <c r="R14" s="114">
        <v>799</v>
      </c>
      <c r="S14" s="114">
        <v>4</v>
      </c>
    </row>
    <row r="15" spans="1:28" s="72" customFormat="1" x14ac:dyDescent="0.25">
      <c r="A15" s="76">
        <v>11</v>
      </c>
      <c r="B15" s="78" t="s">
        <v>1090</v>
      </c>
      <c r="C15" s="112" t="s">
        <v>1091</v>
      </c>
      <c r="D15" s="78" t="s">
        <v>1092</v>
      </c>
      <c r="E15" s="77" t="s">
        <v>1060</v>
      </c>
      <c r="F15" s="113" t="s">
        <v>43</v>
      </c>
      <c r="G15" s="77" t="s">
        <v>1062</v>
      </c>
      <c r="H15" s="77" t="s">
        <v>1063</v>
      </c>
      <c r="I15" s="77" t="s">
        <v>1064</v>
      </c>
      <c r="J15" s="288">
        <v>563427.4</v>
      </c>
      <c r="K15" s="288">
        <v>289993.2</v>
      </c>
      <c r="L15" s="76" t="s">
        <v>1071</v>
      </c>
      <c r="M15" s="288">
        <v>563431.69999999995</v>
      </c>
      <c r="N15" s="288">
        <v>290025</v>
      </c>
      <c r="O15" s="76" t="s">
        <v>1071</v>
      </c>
      <c r="P15" s="81">
        <v>226</v>
      </c>
      <c r="Q15" s="81">
        <v>285</v>
      </c>
      <c r="R15" s="114">
        <v>1147</v>
      </c>
      <c r="S15" s="114">
        <v>1</v>
      </c>
    </row>
    <row r="16" spans="1:28" s="72" customFormat="1" x14ac:dyDescent="0.25">
      <c r="A16" s="76">
        <v>12</v>
      </c>
      <c r="B16" s="78" t="s">
        <v>1093</v>
      </c>
      <c r="C16" s="117" t="s">
        <v>1094</v>
      </c>
      <c r="D16" s="78" t="s">
        <v>1095</v>
      </c>
      <c r="E16" s="77" t="s">
        <v>1060</v>
      </c>
      <c r="F16" s="113" t="s">
        <v>43</v>
      </c>
      <c r="G16" s="77" t="s">
        <v>1062</v>
      </c>
      <c r="H16" s="77" t="s">
        <v>1063</v>
      </c>
      <c r="I16" s="77" t="s">
        <v>1064</v>
      </c>
      <c r="J16" s="288">
        <v>553177</v>
      </c>
      <c r="K16" s="288">
        <v>273187.40000000002</v>
      </c>
      <c r="L16" s="76" t="s">
        <v>1065</v>
      </c>
      <c r="M16" s="288" t="s">
        <v>1066</v>
      </c>
      <c r="N16" s="288" t="s">
        <v>1066</v>
      </c>
      <c r="O16" s="76" t="s">
        <v>1065</v>
      </c>
      <c r="P16" s="81">
        <v>380</v>
      </c>
      <c r="Q16" s="81">
        <v>191</v>
      </c>
      <c r="R16" s="114">
        <v>224</v>
      </c>
      <c r="S16" s="114">
        <v>3</v>
      </c>
    </row>
    <row r="17" spans="1:20" s="72" customFormat="1" x14ac:dyDescent="0.25">
      <c r="A17" s="76">
        <v>13</v>
      </c>
      <c r="B17" s="78" t="s">
        <v>1096</v>
      </c>
      <c r="C17" s="117" t="s">
        <v>1097</v>
      </c>
      <c r="D17" s="78" t="s">
        <v>1098</v>
      </c>
      <c r="E17" s="77" t="s">
        <v>1060</v>
      </c>
      <c r="F17" s="113" t="s">
        <v>43</v>
      </c>
      <c r="G17" s="77" t="s">
        <v>1062</v>
      </c>
      <c r="H17" s="77" t="s">
        <v>1063</v>
      </c>
      <c r="I17" s="77" t="s">
        <v>1064</v>
      </c>
      <c r="J17" s="288">
        <v>563429.19999999995</v>
      </c>
      <c r="K17" s="288">
        <v>270329.09999999998</v>
      </c>
      <c r="L17" s="76" t="s">
        <v>1071</v>
      </c>
      <c r="M17" s="288">
        <v>563349.5</v>
      </c>
      <c r="N17" s="288">
        <v>269875</v>
      </c>
      <c r="O17" s="76" t="s">
        <v>1071</v>
      </c>
      <c r="P17" s="81">
        <v>405</v>
      </c>
      <c r="Q17" s="81">
        <v>285</v>
      </c>
      <c r="R17" s="114">
        <v>250</v>
      </c>
      <c r="S17" s="114">
        <v>1</v>
      </c>
    </row>
    <row r="18" spans="1:20" s="72" customFormat="1" x14ac:dyDescent="0.25">
      <c r="A18" s="76">
        <v>14</v>
      </c>
      <c r="B18" s="78" t="s">
        <v>1099</v>
      </c>
      <c r="C18" s="117" t="s">
        <v>1100</v>
      </c>
      <c r="D18" s="78" t="s">
        <v>1059</v>
      </c>
      <c r="E18" s="77" t="s">
        <v>1060</v>
      </c>
      <c r="F18" s="113" t="s">
        <v>1101</v>
      </c>
      <c r="G18" s="77" t="s">
        <v>1062</v>
      </c>
      <c r="H18" s="77" t="s">
        <v>1063</v>
      </c>
      <c r="I18" s="77" t="s">
        <v>1064</v>
      </c>
      <c r="J18" s="288">
        <v>567572.4</v>
      </c>
      <c r="K18" s="288">
        <v>282709.7</v>
      </c>
      <c r="L18" s="76" t="s">
        <v>1071</v>
      </c>
      <c r="M18" s="288" t="s">
        <v>1066</v>
      </c>
      <c r="N18" s="288" t="s">
        <v>1066</v>
      </c>
      <c r="O18" s="76" t="s">
        <v>1071</v>
      </c>
      <c r="P18" s="81">
        <v>292</v>
      </c>
      <c r="Q18" s="81">
        <v>323</v>
      </c>
      <c r="R18" s="114">
        <v>439</v>
      </c>
      <c r="S18" s="114">
        <v>3</v>
      </c>
    </row>
    <row r="19" spans="1:20" s="72" customFormat="1" x14ac:dyDescent="0.25">
      <c r="A19" s="76">
        <v>15</v>
      </c>
      <c r="B19" s="78" t="s">
        <v>1102</v>
      </c>
      <c r="C19" s="112" t="s">
        <v>1103</v>
      </c>
      <c r="D19" s="78" t="s">
        <v>1104</v>
      </c>
      <c r="E19" s="77" t="s">
        <v>1060</v>
      </c>
      <c r="F19" s="113" t="s">
        <v>43</v>
      </c>
      <c r="G19" s="77" t="s">
        <v>1062</v>
      </c>
      <c r="H19" s="77" t="s">
        <v>1063</v>
      </c>
      <c r="I19" s="77" t="s">
        <v>1064</v>
      </c>
      <c r="J19" s="288">
        <v>577308.6</v>
      </c>
      <c r="K19" s="288">
        <v>294938</v>
      </c>
      <c r="L19" s="76" t="s">
        <v>1065</v>
      </c>
      <c r="M19" s="288" t="s">
        <v>1066</v>
      </c>
      <c r="N19" s="288" t="s">
        <v>1066</v>
      </c>
      <c r="O19" s="76" t="s">
        <v>1065</v>
      </c>
      <c r="P19" s="81">
        <v>182</v>
      </c>
      <c r="Q19" s="81">
        <v>411</v>
      </c>
      <c r="R19" s="114">
        <v>316</v>
      </c>
      <c r="S19" s="114">
        <v>1</v>
      </c>
    </row>
    <row r="20" spans="1:20" s="72" customFormat="1" x14ac:dyDescent="0.25">
      <c r="A20" s="76">
        <v>16</v>
      </c>
      <c r="B20" s="78" t="s">
        <v>1069</v>
      </c>
      <c r="C20" s="112" t="s">
        <v>1105</v>
      </c>
      <c r="D20" s="78" t="s">
        <v>1076</v>
      </c>
      <c r="E20" s="77" t="s">
        <v>1060</v>
      </c>
      <c r="F20" s="113" t="s">
        <v>1061</v>
      </c>
      <c r="G20" s="77" t="s">
        <v>1062</v>
      </c>
      <c r="H20" s="77" t="s">
        <v>1063</v>
      </c>
      <c r="I20" s="77" t="s">
        <v>1064</v>
      </c>
      <c r="J20" s="288">
        <v>566599.9</v>
      </c>
      <c r="K20" s="288">
        <v>286275.40000000002</v>
      </c>
      <c r="L20" s="76" t="s">
        <v>1071</v>
      </c>
      <c r="M20" s="288">
        <v>566599.9</v>
      </c>
      <c r="N20" s="288">
        <v>286291.8</v>
      </c>
      <c r="O20" s="76" t="s">
        <v>1071</v>
      </c>
      <c r="P20" s="81">
        <v>260</v>
      </c>
      <c r="Q20" s="81">
        <v>314</v>
      </c>
      <c r="R20" s="114">
        <v>1148</v>
      </c>
      <c r="S20" s="114">
        <v>1</v>
      </c>
    </row>
    <row r="21" spans="1:20" s="72" customFormat="1" ht="30" customHeight="1" x14ac:dyDescent="0.25">
      <c r="A21" s="76">
        <v>17</v>
      </c>
      <c r="B21" s="78" t="s">
        <v>1106</v>
      </c>
      <c r="C21" s="117" t="s">
        <v>1107</v>
      </c>
      <c r="D21" s="78" t="s">
        <v>1108</v>
      </c>
      <c r="E21" s="118" t="s">
        <v>1060</v>
      </c>
      <c r="F21" s="119" t="s">
        <v>1109</v>
      </c>
      <c r="G21" s="77" t="s">
        <v>1062</v>
      </c>
      <c r="H21" s="77" t="s">
        <v>1063</v>
      </c>
      <c r="I21" s="77" t="s">
        <v>1064</v>
      </c>
      <c r="J21" s="288">
        <v>561981.1</v>
      </c>
      <c r="K21" s="288">
        <v>294390.3</v>
      </c>
      <c r="L21" s="76" t="s">
        <v>1065</v>
      </c>
      <c r="M21" s="288">
        <v>561974</v>
      </c>
      <c r="N21" s="288">
        <v>293620</v>
      </c>
      <c r="O21" s="76" t="s">
        <v>1071</v>
      </c>
      <c r="P21" s="81">
        <v>187</v>
      </c>
      <c r="Q21" s="81">
        <v>272</v>
      </c>
      <c r="R21" s="114">
        <v>108</v>
      </c>
      <c r="S21" s="114">
        <v>1</v>
      </c>
    </row>
    <row r="22" spans="1:20" s="72" customFormat="1" x14ac:dyDescent="0.25">
      <c r="A22" s="76">
        <v>18</v>
      </c>
      <c r="B22" s="120" t="s">
        <v>1110</v>
      </c>
      <c r="C22" s="112" t="s">
        <v>1111</v>
      </c>
      <c r="D22" s="78" t="s">
        <v>1112</v>
      </c>
      <c r="E22" s="77" t="s">
        <v>1060</v>
      </c>
      <c r="F22" s="121" t="s">
        <v>1113</v>
      </c>
      <c r="G22" s="77" t="s">
        <v>1062</v>
      </c>
      <c r="H22" s="77" t="s">
        <v>1063</v>
      </c>
      <c r="I22" s="77" t="s">
        <v>1064</v>
      </c>
      <c r="J22" s="288">
        <v>578508.30000000005</v>
      </c>
      <c r="K22" s="288">
        <v>303970.8</v>
      </c>
      <c r="L22" s="122" t="s">
        <v>1071</v>
      </c>
      <c r="M22" s="288">
        <v>578380.19999999995</v>
      </c>
      <c r="N22" s="288">
        <v>303900.5</v>
      </c>
      <c r="O22" s="122" t="s">
        <v>1071</v>
      </c>
      <c r="P22" s="81">
        <v>99</v>
      </c>
      <c r="Q22" s="81">
        <v>422</v>
      </c>
      <c r="R22" s="114">
        <v>45</v>
      </c>
      <c r="S22" s="114">
        <v>6</v>
      </c>
    </row>
    <row r="23" spans="1:20" s="72" customFormat="1" x14ac:dyDescent="0.25">
      <c r="A23" s="71"/>
      <c r="B23" s="71"/>
      <c r="C23" s="71"/>
      <c r="D23" s="90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</row>
    <row r="24" spans="1:20" s="124" customFormat="1" ht="27" x14ac:dyDescent="0.25">
      <c r="A24" s="3" t="s">
        <v>1</v>
      </c>
      <c r="B24" s="4" t="s">
        <v>1050</v>
      </c>
      <c r="C24" s="3" t="s">
        <v>15</v>
      </c>
      <c r="D24" s="4" t="s">
        <v>17</v>
      </c>
      <c r="E24" s="4" t="s">
        <v>17</v>
      </c>
      <c r="F24" s="4" t="s">
        <v>18</v>
      </c>
      <c r="G24" s="4" t="s">
        <v>19</v>
      </c>
      <c r="H24" s="5" t="s">
        <v>20</v>
      </c>
      <c r="I24" s="6" t="s">
        <v>26</v>
      </c>
      <c r="J24" s="3" t="s">
        <v>27</v>
      </c>
      <c r="K24" s="4" t="s">
        <v>1114</v>
      </c>
      <c r="L24" s="4" t="s">
        <v>1115</v>
      </c>
      <c r="M24" s="4" t="s">
        <v>1116</v>
      </c>
      <c r="N24" s="123" t="s">
        <v>2679</v>
      </c>
      <c r="O24" s="4" t="s">
        <v>1117</v>
      </c>
      <c r="P24" s="71"/>
      <c r="Q24" s="71"/>
      <c r="R24" s="71"/>
      <c r="S24" s="71"/>
      <c r="T24" s="71"/>
    </row>
    <row r="25" spans="1:20" s="105" customFormat="1" x14ac:dyDescent="0.25">
      <c r="A25" s="10" t="s">
        <v>35</v>
      </c>
      <c r="B25" s="108" t="s">
        <v>35</v>
      </c>
      <c r="C25" s="10" t="s">
        <v>35</v>
      </c>
      <c r="D25" s="108" t="s">
        <v>1118</v>
      </c>
      <c r="E25" s="108" t="s">
        <v>1119</v>
      </c>
      <c r="F25" s="108" t="s">
        <v>1119</v>
      </c>
      <c r="G25" s="108" t="s">
        <v>1119</v>
      </c>
      <c r="H25" s="10" t="s">
        <v>35</v>
      </c>
      <c r="I25" s="108" t="s">
        <v>39</v>
      </c>
      <c r="J25" s="10" t="s">
        <v>35</v>
      </c>
      <c r="K25" s="108" t="s">
        <v>35</v>
      </c>
      <c r="L25" s="108" t="s">
        <v>35</v>
      </c>
      <c r="M25" s="108" t="s">
        <v>35</v>
      </c>
      <c r="N25" s="108" t="s">
        <v>35</v>
      </c>
      <c r="O25" s="108" t="s">
        <v>35</v>
      </c>
      <c r="P25" s="71"/>
      <c r="Q25" s="71"/>
      <c r="R25" s="71"/>
      <c r="S25" s="71"/>
      <c r="T25" s="71"/>
    </row>
    <row r="26" spans="1:20" s="72" customFormat="1" x14ac:dyDescent="0.25">
      <c r="A26" s="76">
        <v>1</v>
      </c>
      <c r="B26" s="78" t="s">
        <v>1057</v>
      </c>
      <c r="C26" s="78">
        <v>1</v>
      </c>
      <c r="D26" s="78">
        <v>0.159</v>
      </c>
      <c r="E26" s="78">
        <v>13737.6</v>
      </c>
      <c r="F26" s="125">
        <v>10831.8</v>
      </c>
      <c r="G26" s="126">
        <v>2905.8</v>
      </c>
      <c r="H26" s="127">
        <v>5.4000000000000003E-3</v>
      </c>
      <c r="I26" s="120">
        <v>37783</v>
      </c>
      <c r="J26" s="128" t="s">
        <v>47</v>
      </c>
      <c r="K26" s="81" t="s">
        <v>1120</v>
      </c>
      <c r="L26" s="76" t="s">
        <v>1121</v>
      </c>
      <c r="M26" s="76" t="s">
        <v>1122</v>
      </c>
      <c r="N26" s="99">
        <v>6</v>
      </c>
      <c r="O26" s="99" t="s">
        <v>1123</v>
      </c>
      <c r="P26" s="71"/>
      <c r="Q26" s="71"/>
      <c r="R26" s="71"/>
      <c r="S26" s="71"/>
      <c r="T26" s="71"/>
    </row>
    <row r="27" spans="1:20" s="72" customFormat="1" x14ac:dyDescent="0.25">
      <c r="A27" s="76">
        <v>2</v>
      </c>
      <c r="B27" s="78" t="s">
        <v>1067</v>
      </c>
      <c r="C27" s="78">
        <v>1</v>
      </c>
      <c r="D27" s="78">
        <v>0.64500000000000002</v>
      </c>
      <c r="E27" s="78">
        <v>55728</v>
      </c>
      <c r="F27" s="125">
        <v>21568.9</v>
      </c>
      <c r="G27" s="126">
        <v>34159.1</v>
      </c>
      <c r="H27" s="127">
        <v>5.4000000000000003E-3</v>
      </c>
      <c r="I27" s="120">
        <v>37783</v>
      </c>
      <c r="J27" s="128" t="s">
        <v>47</v>
      </c>
      <c r="K27" s="81" t="s">
        <v>1124</v>
      </c>
      <c r="L27" s="76" t="s">
        <v>1125</v>
      </c>
      <c r="M27" s="76" t="s">
        <v>1122</v>
      </c>
      <c r="N27" s="99">
        <v>6</v>
      </c>
      <c r="O27" s="99" t="s">
        <v>1126</v>
      </c>
      <c r="P27" s="71"/>
      <c r="Q27" s="71"/>
      <c r="R27" s="71"/>
      <c r="S27" s="71"/>
      <c r="T27" s="71"/>
    </row>
    <row r="28" spans="1:20" s="72" customFormat="1" x14ac:dyDescent="0.25">
      <c r="A28" s="76">
        <v>3</v>
      </c>
      <c r="B28" s="78" t="s">
        <v>1069</v>
      </c>
      <c r="C28" s="78">
        <v>1</v>
      </c>
      <c r="D28" s="78">
        <v>0.40300000000000002</v>
      </c>
      <c r="E28" s="78">
        <v>34819.200000000004</v>
      </c>
      <c r="F28" s="125">
        <v>58344</v>
      </c>
      <c r="G28" s="126">
        <v>-23524.799999999999</v>
      </c>
      <c r="H28" s="127">
        <v>5.4000000000000003E-3</v>
      </c>
      <c r="I28" s="120">
        <v>40617</v>
      </c>
      <c r="J28" s="128" t="s">
        <v>47</v>
      </c>
      <c r="K28" s="81" t="s">
        <v>1124</v>
      </c>
      <c r="L28" s="76" t="s">
        <v>1121</v>
      </c>
      <c r="M28" s="76" t="s">
        <v>1127</v>
      </c>
      <c r="N28" s="99">
        <v>5</v>
      </c>
      <c r="O28" s="99" t="s">
        <v>1126</v>
      </c>
      <c r="P28" s="71"/>
      <c r="Q28" s="71"/>
      <c r="R28" s="71"/>
      <c r="S28" s="71"/>
      <c r="T28" s="71"/>
    </row>
    <row r="29" spans="1:20" s="72" customFormat="1" x14ac:dyDescent="0.25">
      <c r="A29" s="76">
        <v>4</v>
      </c>
      <c r="B29" s="78" t="s">
        <v>1072</v>
      </c>
      <c r="C29" s="78">
        <v>1</v>
      </c>
      <c r="D29" s="78">
        <v>1.145</v>
      </c>
      <c r="E29" s="78">
        <v>98928</v>
      </c>
      <c r="F29" s="125">
        <v>102836.2</v>
      </c>
      <c r="G29" s="126">
        <v>-3908.2</v>
      </c>
      <c r="H29" s="127">
        <v>5.4000000000000003E-3</v>
      </c>
      <c r="I29" s="120">
        <v>37783</v>
      </c>
      <c r="J29" s="128" t="s">
        <v>47</v>
      </c>
      <c r="K29" s="81" t="s">
        <v>1124</v>
      </c>
      <c r="L29" s="76" t="s">
        <v>1121</v>
      </c>
      <c r="M29" s="76" t="s">
        <v>1127</v>
      </c>
      <c r="N29" s="99">
        <v>3</v>
      </c>
      <c r="O29" s="99" t="s">
        <v>1126</v>
      </c>
      <c r="P29" s="71"/>
      <c r="Q29" s="71"/>
      <c r="R29" s="71"/>
      <c r="S29" s="71"/>
      <c r="T29" s="71"/>
    </row>
    <row r="30" spans="1:20" s="72" customFormat="1" x14ac:dyDescent="0.25">
      <c r="A30" s="76">
        <v>5</v>
      </c>
      <c r="B30" s="78" t="s">
        <v>1074</v>
      </c>
      <c r="C30" s="78">
        <v>1</v>
      </c>
      <c r="D30" s="78">
        <v>0.94099999999999995</v>
      </c>
      <c r="E30" s="78">
        <v>81302.399999999994</v>
      </c>
      <c r="F30" s="125">
        <v>41049.47</v>
      </c>
      <c r="G30" s="126">
        <v>40252.93</v>
      </c>
      <c r="H30" s="127">
        <v>5.4000000000000003E-3</v>
      </c>
      <c r="I30" s="120">
        <v>40617</v>
      </c>
      <c r="J30" s="128" t="s">
        <v>47</v>
      </c>
      <c r="K30" s="81" t="s">
        <v>1128</v>
      </c>
      <c r="L30" s="76" t="s">
        <v>1121</v>
      </c>
      <c r="M30" s="76" t="s">
        <v>1127</v>
      </c>
      <c r="N30" s="99">
        <v>4</v>
      </c>
      <c r="O30" s="99" t="s">
        <v>1123</v>
      </c>
      <c r="P30" s="71"/>
      <c r="Q30" s="71"/>
      <c r="R30" s="71"/>
      <c r="S30" s="71"/>
      <c r="T30" s="71"/>
    </row>
    <row r="31" spans="1:20" s="72" customFormat="1" x14ac:dyDescent="0.25">
      <c r="A31" s="76">
        <v>6</v>
      </c>
      <c r="B31" s="78" t="s">
        <v>1077</v>
      </c>
      <c r="C31" s="78">
        <v>1</v>
      </c>
      <c r="D31" s="78">
        <v>0.89200000000000002</v>
      </c>
      <c r="E31" s="78">
        <v>77068.800000000003</v>
      </c>
      <c r="F31" s="125">
        <v>5260.6</v>
      </c>
      <c r="G31" s="126">
        <v>71808.2</v>
      </c>
      <c r="H31" s="127">
        <v>5.4000000000000003E-3</v>
      </c>
      <c r="I31" s="120">
        <v>40617</v>
      </c>
      <c r="J31" s="128" t="s">
        <v>47</v>
      </c>
      <c r="K31" s="81" t="s">
        <v>1129</v>
      </c>
      <c r="L31" s="76" t="s">
        <v>1125</v>
      </c>
      <c r="M31" s="76" t="s">
        <v>1127</v>
      </c>
      <c r="N31" s="99">
        <v>1</v>
      </c>
      <c r="O31" s="99" t="s">
        <v>1123</v>
      </c>
      <c r="P31" s="71"/>
      <c r="Q31" s="71"/>
      <c r="R31" s="71"/>
      <c r="S31" s="71"/>
      <c r="T31" s="71"/>
    </row>
    <row r="32" spans="1:20" s="72" customFormat="1" x14ac:dyDescent="0.25">
      <c r="A32" s="76">
        <v>7</v>
      </c>
      <c r="B32" s="78" t="s">
        <v>1079</v>
      </c>
      <c r="C32" s="78">
        <v>1</v>
      </c>
      <c r="D32" s="78">
        <v>0.22700000000000001</v>
      </c>
      <c r="E32" s="78">
        <v>19612.8</v>
      </c>
      <c r="F32" s="125">
        <v>53824.800000000003</v>
      </c>
      <c r="G32" s="126">
        <v>-34212</v>
      </c>
      <c r="H32" s="127">
        <v>5.4000000000000003E-3</v>
      </c>
      <c r="I32" s="120">
        <v>40619</v>
      </c>
      <c r="J32" s="128" t="s">
        <v>47</v>
      </c>
      <c r="K32" s="81" t="s">
        <v>1130</v>
      </c>
      <c r="L32" s="76" t="s">
        <v>1131</v>
      </c>
      <c r="M32" s="76" t="s">
        <v>1122</v>
      </c>
      <c r="N32" s="99">
        <v>4</v>
      </c>
      <c r="O32" s="99" t="s">
        <v>1123</v>
      </c>
      <c r="P32" s="71"/>
      <c r="Q32" s="71"/>
      <c r="R32" s="71"/>
      <c r="S32" s="71"/>
      <c r="T32" s="71"/>
    </row>
    <row r="33" spans="1:20" s="72" customFormat="1" x14ac:dyDescent="0.25">
      <c r="A33" s="76">
        <v>8</v>
      </c>
      <c r="B33" s="78" t="s">
        <v>1082</v>
      </c>
      <c r="C33" s="78">
        <v>1</v>
      </c>
      <c r="D33" s="78">
        <v>1.179</v>
      </c>
      <c r="E33" s="78">
        <v>100000</v>
      </c>
      <c r="F33" s="125">
        <v>76320</v>
      </c>
      <c r="G33" s="126">
        <v>23680</v>
      </c>
      <c r="H33" s="127">
        <v>5.4000000000000003E-3</v>
      </c>
      <c r="I33" s="120">
        <v>40456</v>
      </c>
      <c r="J33" s="128" t="s">
        <v>47</v>
      </c>
      <c r="K33" s="81" t="s">
        <v>1132</v>
      </c>
      <c r="L33" s="76" t="s">
        <v>1131</v>
      </c>
      <c r="M33" s="76" t="s">
        <v>1122</v>
      </c>
      <c r="N33" s="99">
        <v>3</v>
      </c>
      <c r="O33" s="99" t="s">
        <v>1123</v>
      </c>
      <c r="P33" s="71"/>
      <c r="Q33" s="71"/>
      <c r="R33" s="71"/>
      <c r="S33" s="71"/>
      <c r="T33" s="71"/>
    </row>
    <row r="34" spans="1:20" s="72" customFormat="1" x14ac:dyDescent="0.25">
      <c r="A34" s="76">
        <v>9</v>
      </c>
      <c r="B34" s="78" t="s">
        <v>1084</v>
      </c>
      <c r="C34" s="78">
        <v>1</v>
      </c>
      <c r="D34" s="78">
        <v>7.5910000000000002</v>
      </c>
      <c r="E34" s="78">
        <v>660000</v>
      </c>
      <c r="F34" s="125">
        <v>651600.69999999995</v>
      </c>
      <c r="G34" s="126">
        <v>8399.2999999999993</v>
      </c>
      <c r="H34" s="127">
        <v>4.1999999999999997E-3</v>
      </c>
      <c r="I34" s="120">
        <v>40620</v>
      </c>
      <c r="J34" s="128" t="s">
        <v>47</v>
      </c>
      <c r="K34" s="81" t="s">
        <v>1120</v>
      </c>
      <c r="L34" s="76" t="s">
        <v>1131</v>
      </c>
      <c r="M34" s="76" t="s">
        <v>1133</v>
      </c>
      <c r="N34" s="99">
        <v>4</v>
      </c>
      <c r="O34" s="99" t="s">
        <v>1126</v>
      </c>
      <c r="P34" s="71"/>
      <c r="Q34" s="71"/>
      <c r="R34" s="71"/>
      <c r="S34" s="71"/>
      <c r="T34" s="71"/>
    </row>
    <row r="35" spans="1:20" s="72" customFormat="1" x14ac:dyDescent="0.25">
      <c r="A35" s="76">
        <v>10</v>
      </c>
      <c r="B35" s="78" t="s">
        <v>1087</v>
      </c>
      <c r="C35" s="114">
        <v>1</v>
      </c>
      <c r="D35" s="78">
        <v>1.474</v>
      </c>
      <c r="E35" s="78">
        <v>130000</v>
      </c>
      <c r="F35" s="125">
        <v>127476.4</v>
      </c>
      <c r="G35" s="126">
        <v>2523.6</v>
      </c>
      <c r="H35" s="127">
        <v>5.4000000000000003E-3</v>
      </c>
      <c r="I35" s="120">
        <v>40620</v>
      </c>
      <c r="J35" s="128" t="s">
        <v>47</v>
      </c>
      <c r="K35" s="81" t="s">
        <v>1120</v>
      </c>
      <c r="L35" s="76" t="s">
        <v>1131</v>
      </c>
      <c r="M35" s="76" t="s">
        <v>1134</v>
      </c>
      <c r="N35" s="99">
        <v>3</v>
      </c>
      <c r="O35" s="99" t="s">
        <v>1126</v>
      </c>
      <c r="P35" s="71"/>
      <c r="Q35" s="71"/>
      <c r="R35" s="71"/>
      <c r="S35" s="71"/>
      <c r="T35" s="71"/>
    </row>
    <row r="36" spans="1:20" s="72" customFormat="1" x14ac:dyDescent="0.25">
      <c r="A36" s="76">
        <v>11</v>
      </c>
      <c r="B36" s="78" t="s">
        <v>1090</v>
      </c>
      <c r="C36" s="78">
        <v>1</v>
      </c>
      <c r="D36" s="78">
        <v>2.4E-2</v>
      </c>
      <c r="E36" s="78">
        <v>2073.6</v>
      </c>
      <c r="F36" s="125">
        <v>0</v>
      </c>
      <c r="G36" s="126">
        <v>2073.6</v>
      </c>
      <c r="H36" s="127">
        <v>5.4000000000000003E-3</v>
      </c>
      <c r="I36" s="120">
        <v>40473</v>
      </c>
      <c r="J36" s="128" t="s">
        <v>47</v>
      </c>
      <c r="K36" s="81" t="s">
        <v>1135</v>
      </c>
      <c r="L36" s="76" t="s">
        <v>1125</v>
      </c>
      <c r="M36" s="76" t="s">
        <v>1136</v>
      </c>
      <c r="N36" s="99">
        <v>1</v>
      </c>
      <c r="O36" s="99" t="s">
        <v>1123</v>
      </c>
      <c r="P36" s="71"/>
      <c r="Q36" s="71"/>
      <c r="R36" s="71"/>
      <c r="S36" s="71"/>
      <c r="T36" s="71"/>
    </row>
    <row r="37" spans="1:20" s="72" customFormat="1" x14ac:dyDescent="0.25">
      <c r="A37" s="76">
        <v>12</v>
      </c>
      <c r="B37" s="78" t="s">
        <v>1093</v>
      </c>
      <c r="C37" s="78">
        <v>1</v>
      </c>
      <c r="D37" s="78">
        <v>2.4009999999999998</v>
      </c>
      <c r="E37" s="78">
        <v>210000</v>
      </c>
      <c r="F37" s="125">
        <v>201221.9</v>
      </c>
      <c r="G37" s="126">
        <v>8778.1</v>
      </c>
      <c r="H37" s="127">
        <v>5.4000000000000003E-3</v>
      </c>
      <c r="I37" s="120">
        <v>40620</v>
      </c>
      <c r="J37" s="128" t="s">
        <v>47</v>
      </c>
      <c r="K37" s="81" t="s">
        <v>1137</v>
      </c>
      <c r="L37" s="76" t="s">
        <v>1131</v>
      </c>
      <c r="M37" s="76" t="s">
        <v>1134</v>
      </c>
      <c r="N37" s="99">
        <v>5</v>
      </c>
      <c r="O37" s="99" t="s">
        <v>1126</v>
      </c>
      <c r="P37" s="71"/>
      <c r="Q37" s="71"/>
      <c r="R37" s="71"/>
      <c r="S37" s="71"/>
      <c r="T37" s="71"/>
    </row>
    <row r="38" spans="1:20" s="72" customFormat="1" x14ac:dyDescent="0.25">
      <c r="A38" s="76">
        <v>13</v>
      </c>
      <c r="B38" s="78" t="s">
        <v>1096</v>
      </c>
      <c r="C38" s="78">
        <v>1</v>
      </c>
      <c r="D38" s="78">
        <v>5.0419999999999998</v>
      </c>
      <c r="E38" s="78">
        <v>440000</v>
      </c>
      <c r="F38" s="125">
        <v>421613</v>
      </c>
      <c r="G38" s="126">
        <v>18387</v>
      </c>
      <c r="H38" s="127">
        <v>4.1999999999999997E-3</v>
      </c>
      <c r="I38" s="120">
        <v>40634</v>
      </c>
      <c r="J38" s="128" t="s">
        <v>47</v>
      </c>
      <c r="K38" s="81" t="s">
        <v>1137</v>
      </c>
      <c r="L38" s="76" t="s">
        <v>1138</v>
      </c>
      <c r="M38" s="76" t="s">
        <v>1127</v>
      </c>
      <c r="N38" s="99">
        <v>1</v>
      </c>
      <c r="O38" s="99" t="s">
        <v>1126</v>
      </c>
      <c r="P38" s="71"/>
      <c r="Q38" s="71"/>
      <c r="R38" s="71"/>
      <c r="S38" s="71"/>
      <c r="T38" s="71"/>
    </row>
    <row r="39" spans="1:20" s="72" customFormat="1" x14ac:dyDescent="0.25">
      <c r="A39" s="76">
        <v>14</v>
      </c>
      <c r="B39" s="78" t="s">
        <v>1099</v>
      </c>
      <c r="C39" s="78">
        <v>1</v>
      </c>
      <c r="D39" s="78">
        <v>3.363</v>
      </c>
      <c r="E39" s="78">
        <v>290000</v>
      </c>
      <c r="F39" s="125">
        <v>281128.90000000002</v>
      </c>
      <c r="G39" s="126">
        <v>8871.1</v>
      </c>
      <c r="H39" s="127">
        <v>4.1999999999999997E-3</v>
      </c>
      <c r="I39" s="129" t="s">
        <v>1139</v>
      </c>
      <c r="J39" s="77" t="s">
        <v>94</v>
      </c>
      <c r="K39" s="81" t="s">
        <v>1140</v>
      </c>
      <c r="L39" s="76" t="s">
        <v>1121</v>
      </c>
      <c r="M39" s="76" t="s">
        <v>1122</v>
      </c>
      <c r="N39" s="99">
        <v>5</v>
      </c>
      <c r="O39" s="99" t="s">
        <v>1126</v>
      </c>
      <c r="P39" s="71"/>
      <c r="Q39" s="71"/>
      <c r="R39" s="71"/>
      <c r="S39" s="71"/>
      <c r="T39" s="71"/>
    </row>
    <row r="40" spans="1:20" s="72" customFormat="1" x14ac:dyDescent="0.25">
      <c r="A40" s="76">
        <v>15</v>
      </c>
      <c r="B40" s="78" t="s">
        <v>1102</v>
      </c>
      <c r="C40" s="78">
        <v>1</v>
      </c>
      <c r="D40" s="78">
        <v>0.39300000000000002</v>
      </c>
      <c r="E40" s="78">
        <v>33955.200000000004</v>
      </c>
      <c r="F40" s="125">
        <v>40334.5</v>
      </c>
      <c r="G40" s="126">
        <v>-6379.3</v>
      </c>
      <c r="H40" s="127">
        <v>5.4000000000000003E-3</v>
      </c>
      <c r="I40" s="120">
        <v>40666</v>
      </c>
      <c r="J40" s="128" t="s">
        <v>47</v>
      </c>
      <c r="K40" s="81" t="s">
        <v>1140</v>
      </c>
      <c r="L40" s="76" t="s">
        <v>1121</v>
      </c>
      <c r="M40" s="76" t="s">
        <v>1122</v>
      </c>
      <c r="N40" s="99">
        <v>5</v>
      </c>
      <c r="O40" s="99" t="s">
        <v>1123</v>
      </c>
      <c r="P40" s="71"/>
      <c r="Q40" s="71"/>
      <c r="R40" s="71"/>
      <c r="S40" s="71"/>
      <c r="T40" s="71"/>
    </row>
    <row r="41" spans="1:20" s="72" customFormat="1" x14ac:dyDescent="0.25">
      <c r="A41" s="76">
        <v>16</v>
      </c>
      <c r="B41" s="78" t="s">
        <v>1069</v>
      </c>
      <c r="C41" s="78">
        <v>1</v>
      </c>
      <c r="D41" s="78">
        <v>0.25800000000000001</v>
      </c>
      <c r="E41" s="78">
        <v>22291.200000000001</v>
      </c>
      <c r="F41" s="125">
        <v>29071</v>
      </c>
      <c r="G41" s="126">
        <v>-6779.8</v>
      </c>
      <c r="H41" s="127">
        <v>5.4000000000000003E-3</v>
      </c>
      <c r="I41" s="120">
        <v>37802</v>
      </c>
      <c r="J41" s="128" t="s">
        <v>47</v>
      </c>
      <c r="K41" s="81" t="s">
        <v>1129</v>
      </c>
      <c r="L41" s="76" t="s">
        <v>1121</v>
      </c>
      <c r="M41" s="76" t="s">
        <v>1127</v>
      </c>
      <c r="N41" s="99">
        <v>5</v>
      </c>
      <c r="O41" s="99" t="s">
        <v>1123</v>
      </c>
      <c r="P41" s="71"/>
      <c r="Q41" s="71"/>
      <c r="R41" s="71"/>
      <c r="S41" s="71"/>
      <c r="T41" s="71"/>
    </row>
    <row r="42" spans="1:20" s="72" customFormat="1" x14ac:dyDescent="0.25">
      <c r="A42" s="76">
        <v>17</v>
      </c>
      <c r="B42" s="78" t="s">
        <v>1106</v>
      </c>
      <c r="C42" s="78">
        <v>1</v>
      </c>
      <c r="D42" s="114">
        <v>3.7</v>
      </c>
      <c r="E42" s="78">
        <v>300000</v>
      </c>
      <c r="F42" s="125">
        <v>300602</v>
      </c>
      <c r="G42" s="126">
        <v>-602</v>
      </c>
      <c r="H42" s="127">
        <v>4.1999999999999997E-3</v>
      </c>
      <c r="I42" s="130">
        <v>2000</v>
      </c>
      <c r="J42" s="128" t="s">
        <v>94</v>
      </c>
      <c r="K42" s="81" t="s">
        <v>1140</v>
      </c>
      <c r="L42" s="76" t="s">
        <v>1121</v>
      </c>
      <c r="M42" s="76" t="s">
        <v>1122</v>
      </c>
      <c r="N42" s="99">
        <v>2</v>
      </c>
      <c r="O42" s="99" t="s">
        <v>1141</v>
      </c>
      <c r="P42" s="71"/>
      <c r="Q42" s="71"/>
      <c r="R42" s="71"/>
      <c r="S42" s="71"/>
      <c r="T42" s="71"/>
    </row>
    <row r="43" spans="1:20" s="72" customFormat="1" x14ac:dyDescent="0.25">
      <c r="A43" s="76">
        <v>18</v>
      </c>
      <c r="B43" s="120" t="s">
        <v>1110</v>
      </c>
      <c r="C43" s="78">
        <v>4</v>
      </c>
      <c r="D43" s="114">
        <v>7.75</v>
      </c>
      <c r="E43" s="78">
        <v>670000</v>
      </c>
      <c r="F43" s="125">
        <v>688684.9</v>
      </c>
      <c r="G43" s="126">
        <v>-18684.900000000001</v>
      </c>
      <c r="H43" s="127">
        <v>4.1999999999999997E-3</v>
      </c>
      <c r="I43" s="131" t="s">
        <v>1142</v>
      </c>
      <c r="J43" s="77" t="s">
        <v>94</v>
      </c>
      <c r="K43" s="81" t="s">
        <v>1140</v>
      </c>
      <c r="L43" s="76" t="s">
        <v>1125</v>
      </c>
      <c r="M43" s="76" t="s">
        <v>1122</v>
      </c>
      <c r="N43" s="99">
        <v>46</v>
      </c>
      <c r="O43" s="99" t="s">
        <v>1141</v>
      </c>
      <c r="P43" s="71"/>
      <c r="Q43" s="71"/>
      <c r="R43" s="71"/>
      <c r="S43" s="71"/>
      <c r="T43" s="71"/>
    </row>
    <row r="44" spans="1:20" s="72" customFormat="1" x14ac:dyDescent="0.25">
      <c r="A44" s="90"/>
      <c r="B44" s="132"/>
      <c r="C44" s="133"/>
      <c r="D44" s="92"/>
      <c r="E44" s="134"/>
      <c r="F44" s="135"/>
      <c r="G44" s="136"/>
      <c r="H44" s="137"/>
      <c r="I44" s="91"/>
      <c r="J44" s="82"/>
      <c r="K44" s="90"/>
      <c r="L44" s="90"/>
      <c r="M44" s="138"/>
      <c r="N44" s="139"/>
      <c r="O44" s="71"/>
      <c r="P44" s="71"/>
      <c r="Q44" s="71"/>
      <c r="R44" s="71"/>
      <c r="S44" s="71"/>
    </row>
    <row r="45" spans="1:20" s="72" customFormat="1" ht="21" customHeight="1" x14ac:dyDescent="0.25">
      <c r="A45" s="270" t="s">
        <v>1143</v>
      </c>
      <c r="B45" s="132"/>
      <c r="C45" s="133"/>
      <c r="D45" s="92"/>
      <c r="E45" s="134"/>
      <c r="F45" s="135"/>
      <c r="G45" s="136"/>
      <c r="H45" s="137"/>
      <c r="I45" s="91"/>
      <c r="J45" s="82"/>
      <c r="K45" s="90"/>
      <c r="L45" s="90"/>
      <c r="M45" s="138"/>
      <c r="N45" s="139"/>
      <c r="O45" s="71"/>
      <c r="P45" s="71"/>
      <c r="Q45" s="71"/>
      <c r="R45" s="71"/>
      <c r="S45" s="71"/>
    </row>
    <row r="46" spans="1:20" s="72" customFormat="1" x14ac:dyDescent="0.25">
      <c r="A46" s="71" t="s">
        <v>2690</v>
      </c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</row>
    <row r="47" spans="1:20" s="72" customFormat="1" x14ac:dyDescent="0.25">
      <c r="A47" s="71" t="s">
        <v>1144</v>
      </c>
      <c r="B47" s="71"/>
      <c r="C47" s="71"/>
      <c r="D47" s="71"/>
      <c r="E47" s="71"/>
      <c r="F47" s="71"/>
      <c r="G47" s="71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</row>
    <row r="48" spans="1:20" s="72" customFormat="1" x14ac:dyDescent="0.25">
      <c r="A48" s="71" t="s">
        <v>1145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</row>
    <row r="49" spans="1:19" s="72" customFormat="1" x14ac:dyDescent="0.25">
      <c r="A49" s="71" t="s">
        <v>1146</v>
      </c>
      <c r="B49" s="71"/>
      <c r="C49" s="71"/>
      <c r="D49" s="71"/>
      <c r="E49" s="71"/>
      <c r="F49" s="71"/>
      <c r="G49" s="7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</row>
    <row r="50" spans="1:19" s="72" customFormat="1" x14ac:dyDescent="0.25">
      <c r="A50" s="71" t="s">
        <v>2691</v>
      </c>
      <c r="B50" s="71"/>
      <c r="C50" s="71"/>
      <c r="D50" s="71"/>
      <c r="E50" s="71"/>
      <c r="F50" s="71"/>
      <c r="G50" s="71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</row>
    <row r="51" spans="1:19" s="72" customFormat="1" x14ac:dyDescent="0.25">
      <c r="A51" s="71" t="s">
        <v>1147</v>
      </c>
      <c r="B51" s="71"/>
      <c r="C51" s="71"/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</row>
  </sheetData>
  <mergeCells count="13">
    <mergeCell ref="G3:G4"/>
    <mergeCell ref="H3:H4"/>
    <mergeCell ref="I3:I4"/>
    <mergeCell ref="A1:S1"/>
    <mergeCell ref="J2:L2"/>
    <mergeCell ref="M2:O2"/>
    <mergeCell ref="P2:S2"/>
    <mergeCell ref="A3:A4"/>
    <mergeCell ref="B3:B4"/>
    <mergeCell ref="C3:C4"/>
    <mergeCell ref="D3:D4"/>
    <mergeCell ref="E3:E4"/>
    <mergeCell ref="F3:F4"/>
  </mergeCells>
  <printOptions horizontalCentered="1"/>
  <pageMargins left="0.7" right="0.7" top="0.75" bottom="0.75" header="0.3" footer="0.3"/>
  <pageSetup paperSize="17" scale="7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60"/>
  <sheetViews>
    <sheetView workbookViewId="0">
      <selection sqref="A1:O1"/>
    </sheetView>
  </sheetViews>
  <sheetFormatPr defaultColWidth="8.85546875" defaultRowHeight="15" x14ac:dyDescent="0.25"/>
  <cols>
    <col min="1" max="1" width="35.140625" style="32" bestFit="1" customWidth="1"/>
    <col min="2" max="2" width="21.85546875" style="32" customWidth="1"/>
    <col min="3" max="3" width="10.140625" style="32" bestFit="1" customWidth="1"/>
    <col min="4" max="5" width="7.7109375" style="32" customWidth="1"/>
    <col min="6" max="6" width="8.85546875" style="32" bestFit="1" customWidth="1"/>
    <col min="7" max="7" width="6.7109375" style="32" bestFit="1" customWidth="1"/>
    <col min="8" max="8" width="4.42578125" style="32" customWidth="1"/>
    <col min="9" max="9" width="16.42578125" style="32" customWidth="1"/>
    <col min="10" max="10" width="22" style="32" customWidth="1"/>
    <col min="11" max="11" width="10.140625" style="32" bestFit="1" customWidth="1"/>
    <col min="12" max="12" width="7.7109375" style="32" customWidth="1"/>
    <col min="13" max="13" width="7.42578125" style="32" customWidth="1"/>
    <col min="14" max="14" width="8.85546875" style="32" bestFit="1" customWidth="1"/>
    <col min="15" max="15" width="6.7109375" bestFit="1" customWidth="1"/>
  </cols>
  <sheetData>
    <row r="1" spans="1:31" s="140" customFormat="1" ht="33" customHeight="1" x14ac:dyDescent="0.25">
      <c r="A1" s="323" t="s">
        <v>2697</v>
      </c>
      <c r="B1" s="323"/>
      <c r="C1" s="323"/>
      <c r="D1" s="323"/>
      <c r="E1" s="323"/>
      <c r="F1" s="323"/>
      <c r="G1" s="323"/>
      <c r="H1" s="323"/>
      <c r="I1" s="323"/>
      <c r="J1" s="323"/>
      <c r="K1" s="323"/>
      <c r="L1" s="323"/>
      <c r="M1" s="323"/>
      <c r="N1" s="323"/>
      <c r="O1" s="323"/>
    </row>
    <row r="2" spans="1:31" s="143" customFormat="1" ht="20.25" customHeight="1" x14ac:dyDescent="0.25">
      <c r="A2" s="141" t="s">
        <v>1050</v>
      </c>
      <c r="B2" s="141" t="s">
        <v>1051</v>
      </c>
      <c r="C2" s="141" t="s">
        <v>1054</v>
      </c>
      <c r="D2" s="141" t="s">
        <v>1055</v>
      </c>
      <c r="E2" s="141" t="s">
        <v>13</v>
      </c>
      <c r="F2" s="141" t="s">
        <v>14</v>
      </c>
      <c r="G2" s="141" t="s">
        <v>15</v>
      </c>
      <c r="H2" s="142"/>
      <c r="I2" s="141" t="s">
        <v>1050</v>
      </c>
      <c r="J2" s="141" t="s">
        <v>1051</v>
      </c>
      <c r="K2" s="141" t="s">
        <v>1054</v>
      </c>
      <c r="L2" s="141" t="s">
        <v>1055</v>
      </c>
      <c r="M2" s="141" t="s">
        <v>13</v>
      </c>
      <c r="N2" s="141" t="s">
        <v>14</v>
      </c>
      <c r="O2" s="141" t="s">
        <v>15</v>
      </c>
    </row>
    <row r="3" spans="1:31" s="115" customFormat="1" x14ac:dyDescent="0.25">
      <c r="A3" s="319" t="s">
        <v>1057</v>
      </c>
      <c r="B3" s="320" t="s">
        <v>1059</v>
      </c>
      <c r="C3" s="99">
        <v>972</v>
      </c>
      <c r="D3" s="99">
        <v>2</v>
      </c>
      <c r="E3" s="99">
        <v>281</v>
      </c>
      <c r="F3" s="99">
        <v>348</v>
      </c>
      <c r="G3" s="291">
        <v>1</v>
      </c>
      <c r="H3" s="71"/>
      <c r="I3" s="319" t="s">
        <v>1148</v>
      </c>
      <c r="J3" s="320" t="s">
        <v>1104</v>
      </c>
      <c r="K3" s="99">
        <v>316</v>
      </c>
      <c r="L3" s="99">
        <v>1</v>
      </c>
      <c r="M3" s="99">
        <v>182</v>
      </c>
      <c r="N3" s="99">
        <v>411</v>
      </c>
      <c r="O3" s="291">
        <v>1</v>
      </c>
      <c r="P3"/>
      <c r="Q3"/>
      <c r="R3"/>
      <c r="S3"/>
      <c r="T3" s="292"/>
      <c r="U3" s="292"/>
      <c r="V3" s="292"/>
      <c r="W3" s="292"/>
      <c r="X3"/>
      <c r="Y3"/>
      <c r="Z3"/>
      <c r="AA3"/>
      <c r="AB3" s="292"/>
      <c r="AC3" s="292"/>
      <c r="AD3" s="292"/>
      <c r="AE3" s="292"/>
    </row>
    <row r="4" spans="1:31" s="72" customFormat="1" x14ac:dyDescent="0.25">
      <c r="A4" s="319"/>
      <c r="B4" s="321"/>
      <c r="C4" s="99">
        <v>972</v>
      </c>
      <c r="D4" s="99">
        <v>3</v>
      </c>
      <c r="E4" s="99">
        <v>281</v>
      </c>
      <c r="F4" s="99">
        <v>349</v>
      </c>
      <c r="G4" s="291">
        <v>1</v>
      </c>
      <c r="H4" s="71"/>
      <c r="I4" s="319"/>
      <c r="J4" s="321"/>
      <c r="K4" s="99">
        <v>316</v>
      </c>
      <c r="L4" s="99">
        <v>2</v>
      </c>
      <c r="M4" s="99">
        <v>182</v>
      </c>
      <c r="N4" s="99">
        <v>410</v>
      </c>
      <c r="O4" s="291">
        <v>1</v>
      </c>
      <c r="P4"/>
      <c r="Q4"/>
      <c r="R4"/>
      <c r="S4"/>
      <c r="T4" s="292"/>
      <c r="U4" s="292"/>
      <c r="V4" s="292"/>
      <c r="W4" s="292"/>
      <c r="X4"/>
      <c r="Y4"/>
      <c r="Z4"/>
      <c r="AA4"/>
      <c r="AB4" s="292"/>
      <c r="AC4" s="292"/>
      <c r="AD4" s="292"/>
      <c r="AE4" s="292"/>
    </row>
    <row r="5" spans="1:31" s="72" customFormat="1" x14ac:dyDescent="0.25">
      <c r="A5" s="319"/>
      <c r="B5" s="321"/>
      <c r="C5" s="99">
        <v>972</v>
      </c>
      <c r="D5" s="99">
        <v>4</v>
      </c>
      <c r="E5" s="99">
        <v>281</v>
      </c>
      <c r="F5" s="99">
        <v>350</v>
      </c>
      <c r="G5" s="291">
        <v>1</v>
      </c>
      <c r="H5" s="71"/>
      <c r="I5" s="319"/>
      <c r="J5" s="321"/>
      <c r="K5" s="99">
        <v>316</v>
      </c>
      <c r="L5" s="99">
        <v>3</v>
      </c>
      <c r="M5" s="99">
        <v>183</v>
      </c>
      <c r="N5" s="99">
        <v>409</v>
      </c>
      <c r="O5" s="291">
        <v>1</v>
      </c>
      <c r="P5"/>
      <c r="Q5"/>
      <c r="R5"/>
      <c r="S5"/>
      <c r="T5" s="292"/>
      <c r="U5" s="292"/>
      <c r="V5" s="292"/>
      <c r="W5" s="292"/>
      <c r="X5"/>
      <c r="Y5"/>
      <c r="Z5"/>
      <c r="AA5"/>
      <c r="AB5" s="292"/>
      <c r="AC5" s="292"/>
      <c r="AD5" s="292"/>
      <c r="AE5" s="292"/>
    </row>
    <row r="6" spans="1:31" s="72" customFormat="1" x14ac:dyDescent="0.25">
      <c r="A6" s="319"/>
      <c r="B6" s="321"/>
      <c r="C6" s="99">
        <v>972</v>
      </c>
      <c r="D6" s="99">
        <v>5</v>
      </c>
      <c r="E6" s="99">
        <v>281</v>
      </c>
      <c r="F6" s="99">
        <v>351</v>
      </c>
      <c r="G6" s="291">
        <v>1</v>
      </c>
      <c r="H6" s="71"/>
      <c r="I6" s="319"/>
      <c r="J6" s="321"/>
      <c r="K6" s="99">
        <v>316</v>
      </c>
      <c r="L6" s="99">
        <v>4</v>
      </c>
      <c r="M6" s="99">
        <v>183</v>
      </c>
      <c r="N6" s="99">
        <v>408</v>
      </c>
      <c r="O6" s="291">
        <v>1</v>
      </c>
      <c r="P6"/>
      <c r="Q6"/>
      <c r="R6"/>
      <c r="S6"/>
      <c r="T6" s="292"/>
      <c r="U6" s="292"/>
      <c r="V6" s="292"/>
      <c r="W6" s="292"/>
      <c r="X6"/>
      <c r="Y6"/>
      <c r="Z6"/>
      <c r="AA6"/>
      <c r="AB6" s="292"/>
      <c r="AC6" s="292"/>
      <c r="AD6" s="292"/>
      <c r="AE6" s="292"/>
    </row>
    <row r="7" spans="1:31" s="72" customFormat="1" x14ac:dyDescent="0.25">
      <c r="A7" s="319"/>
      <c r="B7" s="321"/>
      <c r="C7" s="99">
        <v>972</v>
      </c>
      <c r="D7" s="99">
        <v>6</v>
      </c>
      <c r="E7" s="99">
        <v>280</v>
      </c>
      <c r="F7" s="99">
        <v>352</v>
      </c>
      <c r="G7" s="291">
        <v>1</v>
      </c>
      <c r="H7" s="71"/>
      <c r="I7" s="319"/>
      <c r="J7" s="322"/>
      <c r="K7" s="99">
        <v>316</v>
      </c>
      <c r="L7" s="99">
        <v>5</v>
      </c>
      <c r="M7" s="99">
        <v>184</v>
      </c>
      <c r="N7" s="99">
        <v>407</v>
      </c>
      <c r="O7" s="291">
        <v>1</v>
      </c>
      <c r="P7"/>
      <c r="Q7"/>
      <c r="R7"/>
      <c r="S7"/>
      <c r="T7" s="292"/>
      <c r="U7" s="292"/>
      <c r="V7" s="292"/>
      <c r="W7" s="292"/>
      <c r="X7"/>
      <c r="Y7"/>
      <c r="Z7"/>
      <c r="AA7"/>
      <c r="AB7" s="292"/>
      <c r="AC7" s="292"/>
      <c r="AD7" s="292"/>
      <c r="AE7" s="292"/>
    </row>
    <row r="8" spans="1:31" s="72" customFormat="1" x14ac:dyDescent="0.25">
      <c r="A8" s="319"/>
      <c r="B8" s="322"/>
      <c r="C8" s="99">
        <v>972</v>
      </c>
      <c r="D8" s="99">
        <v>7</v>
      </c>
      <c r="E8" s="99">
        <v>280</v>
      </c>
      <c r="F8" s="99">
        <v>353</v>
      </c>
      <c r="G8" s="291">
        <v>1</v>
      </c>
      <c r="H8" s="71"/>
      <c r="I8" s="319" t="s">
        <v>1069</v>
      </c>
      <c r="J8" s="320" t="s">
        <v>1076</v>
      </c>
      <c r="K8" s="99">
        <v>1148</v>
      </c>
      <c r="L8" s="99">
        <v>1</v>
      </c>
      <c r="M8" s="99">
        <v>260</v>
      </c>
      <c r="N8" s="99">
        <v>314</v>
      </c>
      <c r="O8" s="291">
        <v>1</v>
      </c>
      <c r="P8"/>
      <c r="Q8"/>
      <c r="R8"/>
      <c r="S8"/>
      <c r="T8" s="292"/>
      <c r="U8" s="292"/>
      <c r="V8" s="292"/>
      <c r="W8" s="292"/>
      <c r="X8"/>
      <c r="Y8"/>
      <c r="Z8"/>
      <c r="AA8"/>
      <c r="AB8" s="292"/>
      <c r="AC8" s="292"/>
      <c r="AD8" s="292"/>
      <c r="AE8" s="292"/>
    </row>
    <row r="9" spans="1:31" s="72" customFormat="1" x14ac:dyDescent="0.25">
      <c r="A9" s="319" t="s">
        <v>1067</v>
      </c>
      <c r="B9" s="320" t="s">
        <v>1059</v>
      </c>
      <c r="C9" s="99">
        <v>1017</v>
      </c>
      <c r="D9" s="99">
        <v>8</v>
      </c>
      <c r="E9" s="99">
        <v>284</v>
      </c>
      <c r="F9" s="99">
        <v>338</v>
      </c>
      <c r="G9" s="291">
        <v>1</v>
      </c>
      <c r="H9" s="71"/>
      <c r="I9" s="319"/>
      <c r="J9" s="322"/>
      <c r="K9" s="99">
        <v>1148</v>
      </c>
      <c r="L9" s="99">
        <v>2</v>
      </c>
      <c r="M9" s="99">
        <v>259</v>
      </c>
      <c r="N9" s="99">
        <v>313</v>
      </c>
      <c r="O9" s="291">
        <v>1</v>
      </c>
      <c r="P9"/>
      <c r="Q9"/>
      <c r="R9"/>
      <c r="S9"/>
      <c r="T9" s="292"/>
      <c r="U9" s="292"/>
      <c r="V9" s="292"/>
      <c r="W9" s="292"/>
      <c r="X9"/>
      <c r="Y9"/>
      <c r="Z9"/>
      <c r="AA9"/>
      <c r="AB9" s="292"/>
      <c r="AC9" s="292"/>
      <c r="AD9" s="292"/>
      <c r="AE9" s="292"/>
    </row>
    <row r="10" spans="1:31" s="72" customFormat="1" x14ac:dyDescent="0.25">
      <c r="A10" s="319"/>
      <c r="B10" s="321"/>
      <c r="C10" s="99">
        <v>1017</v>
      </c>
      <c r="D10" s="99">
        <v>9</v>
      </c>
      <c r="E10" s="99">
        <v>284</v>
      </c>
      <c r="F10" s="99">
        <v>339</v>
      </c>
      <c r="G10" s="291">
        <v>1</v>
      </c>
      <c r="H10" s="71"/>
      <c r="I10" s="319" t="s">
        <v>1149</v>
      </c>
      <c r="J10" s="320" t="s">
        <v>1108</v>
      </c>
      <c r="K10" s="99">
        <v>108</v>
      </c>
      <c r="L10" s="99">
        <v>1</v>
      </c>
      <c r="M10" s="99">
        <v>187</v>
      </c>
      <c r="N10" s="99">
        <v>272</v>
      </c>
      <c r="O10" s="291">
        <v>1</v>
      </c>
      <c r="P10"/>
      <c r="Q10"/>
      <c r="R10"/>
      <c r="S10"/>
      <c r="T10" s="292"/>
      <c r="U10" s="292"/>
      <c r="V10" s="292"/>
      <c r="W10" s="292"/>
      <c r="X10"/>
      <c r="Y10"/>
      <c r="Z10"/>
      <c r="AA10"/>
      <c r="AB10" s="292"/>
      <c r="AC10" s="292"/>
      <c r="AD10" s="292"/>
      <c r="AE10" s="292"/>
    </row>
    <row r="11" spans="1:31" s="72" customFormat="1" x14ac:dyDescent="0.25">
      <c r="A11" s="319"/>
      <c r="B11" s="321"/>
      <c r="C11" s="99">
        <v>1017</v>
      </c>
      <c r="D11" s="99">
        <v>10</v>
      </c>
      <c r="E11" s="99">
        <v>284</v>
      </c>
      <c r="F11" s="99">
        <v>340</v>
      </c>
      <c r="G11" s="291">
        <v>1</v>
      </c>
      <c r="H11" s="71"/>
      <c r="I11" s="319"/>
      <c r="J11" s="322"/>
      <c r="K11" s="99">
        <v>108</v>
      </c>
      <c r="L11" s="99">
        <v>2</v>
      </c>
      <c r="M11" s="99">
        <v>188</v>
      </c>
      <c r="N11" s="99">
        <v>272</v>
      </c>
      <c r="O11" s="291">
        <v>1</v>
      </c>
      <c r="P11"/>
      <c r="Q11"/>
      <c r="R11"/>
      <c r="S11"/>
      <c r="T11" s="292"/>
      <c r="U11" s="292"/>
      <c r="V11" s="292"/>
      <c r="W11" s="292"/>
      <c r="X11"/>
      <c r="Y11"/>
      <c r="Z11"/>
      <c r="AA11"/>
      <c r="AB11" s="292"/>
      <c r="AC11" s="292"/>
      <c r="AD11" s="292"/>
      <c r="AE11" s="292"/>
    </row>
    <row r="12" spans="1:31" s="72" customFormat="1" x14ac:dyDescent="0.25">
      <c r="A12" s="319"/>
      <c r="B12" s="321"/>
      <c r="C12" s="99">
        <v>1017</v>
      </c>
      <c r="D12" s="99">
        <v>11</v>
      </c>
      <c r="E12" s="99">
        <v>283</v>
      </c>
      <c r="F12" s="99">
        <v>340</v>
      </c>
      <c r="G12" s="291">
        <v>1</v>
      </c>
      <c r="H12" s="71"/>
      <c r="I12" s="319" t="s">
        <v>1110</v>
      </c>
      <c r="J12" s="320" t="s">
        <v>1112</v>
      </c>
      <c r="K12" s="99">
        <v>908</v>
      </c>
      <c r="L12" s="99">
        <v>1</v>
      </c>
      <c r="M12" s="99">
        <v>101</v>
      </c>
      <c r="N12" s="99">
        <v>420</v>
      </c>
      <c r="O12" s="291">
        <v>1</v>
      </c>
      <c r="P12"/>
      <c r="Q12"/>
      <c r="R12"/>
      <c r="S12"/>
      <c r="T12" s="292"/>
      <c r="U12" s="292"/>
      <c r="V12" s="292"/>
      <c r="W12" s="292"/>
      <c r="X12"/>
      <c r="Y12"/>
      <c r="Z12"/>
      <c r="AA12"/>
      <c r="AB12" s="292"/>
      <c r="AC12" s="292"/>
      <c r="AD12" s="292"/>
      <c r="AE12" s="292"/>
    </row>
    <row r="13" spans="1:31" s="72" customFormat="1" x14ac:dyDescent="0.25">
      <c r="A13" s="319"/>
      <c r="B13" s="321"/>
      <c r="C13" s="99">
        <v>1017</v>
      </c>
      <c r="D13" s="99">
        <v>12</v>
      </c>
      <c r="E13" s="99">
        <v>283</v>
      </c>
      <c r="F13" s="99">
        <v>341</v>
      </c>
      <c r="G13" s="291">
        <v>1</v>
      </c>
      <c r="H13" s="71"/>
      <c r="I13" s="319"/>
      <c r="J13" s="321"/>
      <c r="K13" s="99">
        <v>908</v>
      </c>
      <c r="L13" s="99">
        <v>2</v>
      </c>
      <c r="M13" s="99">
        <v>101</v>
      </c>
      <c r="N13" s="99">
        <v>419</v>
      </c>
      <c r="O13" s="291">
        <v>1</v>
      </c>
      <c r="P13"/>
      <c r="Q13"/>
      <c r="R13"/>
      <c r="S13"/>
      <c r="T13" s="292"/>
      <c r="U13" s="292"/>
      <c r="V13" s="292"/>
      <c r="W13" s="292"/>
      <c r="X13"/>
      <c r="Y13"/>
      <c r="Z13"/>
      <c r="AA13"/>
      <c r="AB13" s="292"/>
      <c r="AC13" s="292"/>
      <c r="AD13" s="292"/>
      <c r="AE13" s="292"/>
    </row>
    <row r="14" spans="1:31" s="72" customFormat="1" x14ac:dyDescent="0.25">
      <c r="A14" s="319"/>
      <c r="B14" s="322"/>
      <c r="C14" s="99">
        <v>1017</v>
      </c>
      <c r="D14" s="99">
        <v>13</v>
      </c>
      <c r="E14" s="99">
        <v>283</v>
      </c>
      <c r="F14" s="99">
        <v>342</v>
      </c>
      <c r="G14" s="291">
        <v>1</v>
      </c>
      <c r="H14" s="71"/>
      <c r="I14" s="319"/>
      <c r="J14" s="321"/>
      <c r="K14" s="99">
        <v>908</v>
      </c>
      <c r="L14" s="99">
        <v>3</v>
      </c>
      <c r="M14" s="99">
        <v>102</v>
      </c>
      <c r="N14" s="99">
        <v>418</v>
      </c>
      <c r="O14" s="291">
        <v>1</v>
      </c>
      <c r="P14"/>
      <c r="Q14"/>
      <c r="R14"/>
      <c r="S14"/>
      <c r="T14" s="292"/>
      <c r="U14" s="292"/>
      <c r="V14" s="292"/>
      <c r="W14" s="292"/>
      <c r="X14"/>
      <c r="Y14"/>
      <c r="Z14"/>
      <c r="AA14"/>
      <c r="AB14" s="292"/>
      <c r="AC14" s="292"/>
      <c r="AD14" s="292"/>
      <c r="AE14" s="292"/>
    </row>
    <row r="15" spans="1:31" s="72" customFormat="1" x14ac:dyDescent="0.25">
      <c r="A15" s="319" t="s">
        <v>1069</v>
      </c>
      <c r="B15" s="320" t="s">
        <v>1059</v>
      </c>
      <c r="C15" s="99">
        <v>441</v>
      </c>
      <c r="D15" s="99">
        <v>1</v>
      </c>
      <c r="E15" s="99">
        <v>297</v>
      </c>
      <c r="F15" s="99">
        <v>325</v>
      </c>
      <c r="G15" s="291">
        <v>1</v>
      </c>
      <c r="H15" s="71"/>
      <c r="I15" s="319"/>
      <c r="J15" s="321"/>
      <c r="K15" s="99">
        <v>908</v>
      </c>
      <c r="L15" s="99">
        <v>4</v>
      </c>
      <c r="M15" s="99">
        <v>102</v>
      </c>
      <c r="N15" s="99">
        <v>417</v>
      </c>
      <c r="O15" s="291">
        <v>1</v>
      </c>
      <c r="P15"/>
      <c r="Q15"/>
      <c r="R15"/>
      <c r="S15"/>
      <c r="T15" s="292"/>
      <c r="U15" s="292"/>
      <c r="V15" s="292"/>
      <c r="W15" s="292"/>
      <c r="X15"/>
      <c r="Y15"/>
      <c r="Z15"/>
      <c r="AA15"/>
      <c r="AB15" s="292"/>
      <c r="AC15" s="292"/>
      <c r="AD15" s="292"/>
      <c r="AE15" s="292"/>
    </row>
    <row r="16" spans="1:31" s="72" customFormat="1" x14ac:dyDescent="0.25">
      <c r="A16" s="319"/>
      <c r="B16" s="321"/>
      <c r="C16" s="99">
        <v>441</v>
      </c>
      <c r="D16" s="99">
        <v>2</v>
      </c>
      <c r="E16" s="99">
        <v>296</v>
      </c>
      <c r="F16" s="99">
        <v>324</v>
      </c>
      <c r="G16" s="291">
        <v>1</v>
      </c>
      <c r="H16" s="71"/>
      <c r="I16" s="319"/>
      <c r="J16" s="321"/>
      <c r="K16" s="99">
        <v>908</v>
      </c>
      <c r="L16" s="99">
        <v>5</v>
      </c>
      <c r="M16" s="99">
        <v>103</v>
      </c>
      <c r="N16" s="99">
        <v>416</v>
      </c>
      <c r="O16" s="291">
        <v>1</v>
      </c>
      <c r="P16"/>
      <c r="Q16"/>
      <c r="R16"/>
      <c r="S16"/>
      <c r="T16" s="292"/>
      <c r="U16" s="292"/>
      <c r="V16" s="292"/>
      <c r="W16" s="292"/>
      <c r="X16"/>
      <c r="Y16"/>
      <c r="Z16"/>
      <c r="AA16"/>
      <c r="AB16" s="292"/>
      <c r="AC16" s="292"/>
      <c r="AD16" s="292"/>
      <c r="AE16" s="292"/>
    </row>
    <row r="17" spans="1:31" s="72" customFormat="1" x14ac:dyDescent="0.25">
      <c r="A17" s="319"/>
      <c r="B17" s="321"/>
      <c r="C17" s="99">
        <v>441</v>
      </c>
      <c r="D17" s="99">
        <v>3</v>
      </c>
      <c r="E17" s="99">
        <v>295</v>
      </c>
      <c r="F17" s="99">
        <v>324</v>
      </c>
      <c r="G17" s="291">
        <v>1</v>
      </c>
      <c r="H17" s="71"/>
      <c r="I17" s="319"/>
      <c r="J17" s="321"/>
      <c r="K17" s="99">
        <v>908</v>
      </c>
      <c r="L17" s="99">
        <v>6</v>
      </c>
      <c r="M17" s="99">
        <v>104</v>
      </c>
      <c r="N17" s="99">
        <v>416</v>
      </c>
      <c r="O17" s="291">
        <v>1</v>
      </c>
      <c r="P17"/>
      <c r="Q17"/>
      <c r="R17"/>
      <c r="S17"/>
      <c r="T17" s="292"/>
      <c r="U17" s="292"/>
      <c r="V17" s="292"/>
      <c r="W17" s="292"/>
      <c r="X17"/>
      <c r="Y17"/>
      <c r="Z17"/>
      <c r="AA17"/>
      <c r="AB17" s="292"/>
      <c r="AC17" s="292"/>
      <c r="AD17" s="292"/>
      <c r="AE17" s="292"/>
    </row>
    <row r="18" spans="1:31" s="72" customFormat="1" x14ac:dyDescent="0.25">
      <c r="A18" s="319"/>
      <c r="B18" s="321"/>
      <c r="C18" s="99">
        <v>441</v>
      </c>
      <c r="D18" s="99">
        <v>4</v>
      </c>
      <c r="E18" s="99">
        <v>295</v>
      </c>
      <c r="F18" s="99">
        <v>325</v>
      </c>
      <c r="G18" s="291">
        <v>1</v>
      </c>
      <c r="H18" s="71"/>
      <c r="I18" s="319"/>
      <c r="J18" s="321"/>
      <c r="K18" s="99">
        <v>908</v>
      </c>
      <c r="L18" s="99">
        <v>7</v>
      </c>
      <c r="M18" s="99">
        <v>105</v>
      </c>
      <c r="N18" s="99">
        <v>415</v>
      </c>
      <c r="O18" s="291">
        <v>1</v>
      </c>
      <c r="P18"/>
      <c r="Q18"/>
      <c r="R18"/>
      <c r="S18"/>
      <c r="T18" s="292"/>
      <c r="U18" s="292"/>
      <c r="V18" s="292"/>
      <c r="W18" s="292"/>
      <c r="X18"/>
      <c r="Y18"/>
      <c r="Z18"/>
      <c r="AA18"/>
      <c r="AB18" s="292"/>
      <c r="AC18" s="292"/>
      <c r="AD18" s="292"/>
      <c r="AE18" s="292"/>
    </row>
    <row r="19" spans="1:31" s="72" customFormat="1" ht="15" customHeight="1" x14ac:dyDescent="0.25">
      <c r="A19" s="319"/>
      <c r="B19" s="322"/>
      <c r="C19" s="99">
        <v>441</v>
      </c>
      <c r="D19" s="99">
        <v>5</v>
      </c>
      <c r="E19" s="99">
        <v>294</v>
      </c>
      <c r="F19" s="99">
        <v>326</v>
      </c>
      <c r="G19" s="291">
        <v>1</v>
      </c>
      <c r="H19" s="71"/>
      <c r="I19" s="319"/>
      <c r="J19" s="321"/>
      <c r="K19" s="99">
        <v>908</v>
      </c>
      <c r="L19" s="99">
        <v>8</v>
      </c>
      <c r="M19" s="99">
        <v>106</v>
      </c>
      <c r="N19" s="99">
        <v>414</v>
      </c>
      <c r="O19" s="291">
        <v>1</v>
      </c>
      <c r="P19"/>
      <c r="Q19"/>
      <c r="R19"/>
      <c r="S19"/>
      <c r="T19" s="292"/>
      <c r="U19" s="292"/>
      <c r="V19" s="292"/>
      <c r="W19" s="292"/>
      <c r="X19"/>
      <c r="Y19"/>
      <c r="Z19"/>
      <c r="AA19"/>
      <c r="AB19" s="292"/>
      <c r="AC19" s="292"/>
      <c r="AD19" s="292"/>
      <c r="AE19" s="292"/>
    </row>
    <row r="20" spans="1:31" s="72" customFormat="1" x14ac:dyDescent="0.25">
      <c r="A20" s="319" t="s">
        <v>1072</v>
      </c>
      <c r="B20" s="320" t="s">
        <v>1059</v>
      </c>
      <c r="C20" s="99">
        <v>440</v>
      </c>
      <c r="D20" s="99">
        <v>1</v>
      </c>
      <c r="E20" s="99">
        <v>294</v>
      </c>
      <c r="F20" s="99">
        <v>328</v>
      </c>
      <c r="G20" s="291">
        <v>1</v>
      </c>
      <c r="H20" s="71"/>
      <c r="I20" s="319"/>
      <c r="J20" s="321"/>
      <c r="K20" s="99">
        <v>908</v>
      </c>
      <c r="L20" s="99">
        <v>9</v>
      </c>
      <c r="M20" s="99">
        <v>107</v>
      </c>
      <c r="N20" s="99">
        <v>413</v>
      </c>
      <c r="O20" s="291">
        <v>1</v>
      </c>
      <c r="P20"/>
      <c r="Q20"/>
      <c r="R20"/>
      <c r="S20"/>
      <c r="T20" s="292"/>
      <c r="U20" s="292"/>
      <c r="V20" s="292"/>
      <c r="W20" s="292"/>
      <c r="X20"/>
      <c r="Y20"/>
      <c r="Z20"/>
      <c r="AA20"/>
      <c r="AB20" s="292"/>
      <c r="AC20" s="292"/>
      <c r="AD20" s="292"/>
      <c r="AE20" s="292"/>
    </row>
    <row r="21" spans="1:31" s="72" customFormat="1" x14ac:dyDescent="0.25">
      <c r="A21" s="319"/>
      <c r="B21" s="321"/>
      <c r="C21" s="99">
        <v>440</v>
      </c>
      <c r="D21" s="99">
        <v>2</v>
      </c>
      <c r="E21" s="99">
        <v>293</v>
      </c>
      <c r="F21" s="99">
        <v>328</v>
      </c>
      <c r="G21" s="291">
        <v>1</v>
      </c>
      <c r="H21" s="71"/>
      <c r="I21" s="319"/>
      <c r="J21" s="321"/>
      <c r="K21" s="99">
        <v>908</v>
      </c>
      <c r="L21" s="99">
        <v>10</v>
      </c>
      <c r="M21" s="99">
        <v>108</v>
      </c>
      <c r="N21" s="99">
        <v>412</v>
      </c>
      <c r="O21" s="291">
        <v>1</v>
      </c>
      <c r="P21"/>
      <c r="Q21"/>
      <c r="R21"/>
      <c r="S21"/>
      <c r="T21" s="292"/>
      <c r="U21" s="292"/>
      <c r="V21" s="292"/>
      <c r="W21" s="292"/>
      <c r="X21"/>
      <c r="Y21"/>
      <c r="Z21"/>
      <c r="AA21"/>
      <c r="AB21" s="292"/>
      <c r="AC21" s="292"/>
      <c r="AD21" s="292"/>
      <c r="AE21" s="292"/>
    </row>
    <row r="22" spans="1:31" s="72" customFormat="1" x14ac:dyDescent="0.25">
      <c r="A22" s="319"/>
      <c r="B22" s="322"/>
      <c r="C22" s="99">
        <v>440</v>
      </c>
      <c r="D22" s="99">
        <v>3</v>
      </c>
      <c r="E22" s="99">
        <v>292</v>
      </c>
      <c r="F22" s="99">
        <v>328</v>
      </c>
      <c r="G22" s="291">
        <v>1</v>
      </c>
      <c r="H22" s="71"/>
      <c r="I22" s="319"/>
      <c r="J22" s="321"/>
      <c r="K22" s="99">
        <v>304</v>
      </c>
      <c r="L22" s="99">
        <v>1</v>
      </c>
      <c r="M22" s="78">
        <v>100</v>
      </c>
      <c r="N22" s="99">
        <v>439</v>
      </c>
      <c r="O22" s="291">
        <v>1</v>
      </c>
      <c r="P22"/>
      <c r="Q22"/>
      <c r="R22"/>
      <c r="S22"/>
      <c r="T22" s="292"/>
      <c r="U22" s="292"/>
      <c r="V22" s="292"/>
      <c r="W22" s="292"/>
      <c r="X22"/>
      <c r="Y22"/>
      <c r="Z22"/>
      <c r="AA22"/>
      <c r="AB22" s="292"/>
      <c r="AC22" s="292"/>
      <c r="AD22" s="292"/>
      <c r="AE22" s="292"/>
    </row>
    <row r="23" spans="1:31" s="72" customFormat="1" x14ac:dyDescent="0.25">
      <c r="A23" s="319" t="s">
        <v>1074</v>
      </c>
      <c r="B23" s="320" t="s">
        <v>1076</v>
      </c>
      <c r="C23" s="99">
        <v>159</v>
      </c>
      <c r="D23" s="99">
        <v>1</v>
      </c>
      <c r="E23" s="99">
        <v>258</v>
      </c>
      <c r="F23" s="99">
        <v>308</v>
      </c>
      <c r="G23" s="291">
        <v>1</v>
      </c>
      <c r="H23" s="71"/>
      <c r="I23" s="319"/>
      <c r="J23" s="321"/>
      <c r="K23" s="99">
        <v>304</v>
      </c>
      <c r="L23" s="99">
        <v>2</v>
      </c>
      <c r="M23" s="78">
        <v>100</v>
      </c>
      <c r="N23" s="99">
        <v>438</v>
      </c>
      <c r="O23" s="291">
        <v>1</v>
      </c>
      <c r="P23"/>
      <c r="Q23"/>
      <c r="R23"/>
      <c r="S23"/>
      <c r="T23" s="292"/>
      <c r="U23" s="292"/>
      <c r="V23" s="292"/>
      <c r="W23" s="292"/>
      <c r="X23"/>
      <c r="Y23"/>
      <c r="Z23"/>
      <c r="AA23"/>
      <c r="AB23" s="292"/>
      <c r="AC23" s="292"/>
      <c r="AD23" s="292"/>
      <c r="AE23" s="292"/>
    </row>
    <row r="24" spans="1:31" s="72" customFormat="1" x14ac:dyDescent="0.25">
      <c r="A24" s="319"/>
      <c r="B24" s="321"/>
      <c r="C24" s="99">
        <v>159</v>
      </c>
      <c r="D24" s="99">
        <v>2</v>
      </c>
      <c r="E24" s="99">
        <v>259</v>
      </c>
      <c r="F24" s="99">
        <v>308</v>
      </c>
      <c r="G24" s="291">
        <v>1</v>
      </c>
      <c r="H24" s="71"/>
      <c r="I24" s="319"/>
      <c r="J24" s="321"/>
      <c r="K24" s="99">
        <v>304</v>
      </c>
      <c r="L24" s="99">
        <v>3</v>
      </c>
      <c r="M24" s="78">
        <v>100</v>
      </c>
      <c r="N24" s="99">
        <v>437</v>
      </c>
      <c r="O24" s="291">
        <v>1</v>
      </c>
      <c r="P24"/>
      <c r="Q24"/>
      <c r="R24"/>
      <c r="S24"/>
      <c r="T24" s="292"/>
      <c r="U24" s="292"/>
      <c r="V24" s="292"/>
      <c r="W24" s="292"/>
      <c r="X24"/>
      <c r="Y24"/>
      <c r="Z24"/>
      <c r="AA24"/>
      <c r="AB24" s="292"/>
      <c r="AC24" s="292"/>
      <c r="AD24" s="292"/>
      <c r="AE24" s="292"/>
    </row>
    <row r="25" spans="1:31" s="72" customFormat="1" x14ac:dyDescent="0.25">
      <c r="A25" s="319"/>
      <c r="B25" s="321"/>
      <c r="C25" s="99">
        <v>159</v>
      </c>
      <c r="D25" s="99">
        <v>3</v>
      </c>
      <c r="E25" s="99">
        <v>259</v>
      </c>
      <c r="F25" s="99">
        <v>309</v>
      </c>
      <c r="G25" s="291">
        <v>1</v>
      </c>
      <c r="H25" s="71"/>
      <c r="I25" s="319"/>
      <c r="J25" s="321"/>
      <c r="K25" s="99">
        <v>304</v>
      </c>
      <c r="L25" s="99">
        <v>4</v>
      </c>
      <c r="M25" s="78">
        <v>101</v>
      </c>
      <c r="N25" s="99">
        <v>436</v>
      </c>
      <c r="O25" s="291">
        <v>1</v>
      </c>
      <c r="P25"/>
      <c r="Q25"/>
      <c r="R25"/>
      <c r="S25"/>
      <c r="T25" s="292"/>
      <c r="U25" s="292"/>
      <c r="V25" s="292"/>
      <c r="W25" s="292"/>
      <c r="X25"/>
      <c r="Y25"/>
      <c r="Z25"/>
      <c r="AA25"/>
      <c r="AB25" s="292"/>
      <c r="AC25" s="292"/>
      <c r="AD25" s="292"/>
      <c r="AE25" s="292"/>
    </row>
    <row r="26" spans="1:31" s="72" customFormat="1" x14ac:dyDescent="0.25">
      <c r="A26" s="319"/>
      <c r="B26" s="322"/>
      <c r="C26" s="99">
        <v>159</v>
      </c>
      <c r="D26" s="99">
        <v>4</v>
      </c>
      <c r="E26" s="99">
        <v>259</v>
      </c>
      <c r="F26" s="99">
        <v>310</v>
      </c>
      <c r="G26" s="291">
        <v>1</v>
      </c>
      <c r="H26" s="71"/>
      <c r="I26" s="319"/>
      <c r="J26" s="321"/>
      <c r="K26" s="99">
        <v>304</v>
      </c>
      <c r="L26" s="99">
        <v>5</v>
      </c>
      <c r="M26" s="78">
        <v>102</v>
      </c>
      <c r="N26" s="99">
        <v>436</v>
      </c>
      <c r="O26" s="291">
        <v>1</v>
      </c>
      <c r="P26"/>
      <c r="Q26"/>
      <c r="R26"/>
      <c r="S26"/>
      <c r="T26" s="292"/>
      <c r="U26" s="292"/>
      <c r="V26" s="292"/>
      <c r="W26" s="292"/>
      <c r="X26"/>
      <c r="Y26"/>
      <c r="Z26"/>
      <c r="AA26"/>
      <c r="AB26" s="292"/>
      <c r="AC26" s="292"/>
      <c r="AD26" s="292"/>
      <c r="AE26" s="292"/>
    </row>
    <row r="27" spans="1:31" s="72" customFormat="1" ht="15" customHeight="1" x14ac:dyDescent="0.25">
      <c r="A27" s="290" t="s">
        <v>1150</v>
      </c>
      <c r="B27" s="76" t="s">
        <v>1076</v>
      </c>
      <c r="C27" s="99">
        <v>1146</v>
      </c>
      <c r="D27" s="99">
        <v>1</v>
      </c>
      <c r="E27" s="99">
        <v>254</v>
      </c>
      <c r="F27" s="99">
        <v>311</v>
      </c>
      <c r="G27" s="291">
        <v>1</v>
      </c>
      <c r="H27" s="71"/>
      <c r="I27" s="319"/>
      <c r="J27" s="321"/>
      <c r="K27" s="99">
        <v>304</v>
      </c>
      <c r="L27" s="99">
        <v>6</v>
      </c>
      <c r="M27" s="78">
        <v>103</v>
      </c>
      <c r="N27" s="99">
        <v>435</v>
      </c>
      <c r="O27" s="291">
        <v>1</v>
      </c>
      <c r="P27"/>
      <c r="Q27"/>
      <c r="R27"/>
      <c r="S27"/>
      <c r="T27" s="292"/>
      <c r="U27" s="292"/>
      <c r="V27" s="292"/>
      <c r="W27" s="292"/>
      <c r="X27"/>
      <c r="Y27"/>
      <c r="Z27"/>
      <c r="AA27"/>
      <c r="AB27" s="292"/>
      <c r="AC27" s="292"/>
      <c r="AD27" s="292"/>
      <c r="AE27" s="292"/>
    </row>
    <row r="28" spans="1:31" s="72" customFormat="1" x14ac:dyDescent="0.25">
      <c r="A28" s="319" t="s">
        <v>1079</v>
      </c>
      <c r="B28" s="320" t="s">
        <v>1081</v>
      </c>
      <c r="C28" s="99">
        <v>140</v>
      </c>
      <c r="D28" s="99">
        <v>9</v>
      </c>
      <c r="E28" s="99">
        <v>215</v>
      </c>
      <c r="F28" s="99">
        <v>123</v>
      </c>
      <c r="G28" s="291">
        <v>1</v>
      </c>
      <c r="H28" s="71"/>
      <c r="I28" s="319"/>
      <c r="J28" s="321"/>
      <c r="K28" s="99">
        <v>304</v>
      </c>
      <c r="L28" s="99">
        <v>7</v>
      </c>
      <c r="M28" s="78">
        <v>103</v>
      </c>
      <c r="N28" s="99">
        <v>434</v>
      </c>
      <c r="O28" s="291">
        <v>1</v>
      </c>
      <c r="P28"/>
      <c r="Q28"/>
      <c r="R28"/>
      <c r="S28"/>
      <c r="T28" s="292"/>
      <c r="U28" s="292"/>
      <c r="V28" s="292"/>
      <c r="W28" s="292"/>
      <c r="X28"/>
      <c r="Y28"/>
      <c r="Z28"/>
      <c r="AA28"/>
      <c r="AB28" s="292"/>
      <c r="AC28" s="292"/>
      <c r="AD28" s="292"/>
      <c r="AE28" s="292"/>
    </row>
    <row r="29" spans="1:31" s="72" customFormat="1" x14ac:dyDescent="0.25">
      <c r="A29" s="319"/>
      <c r="B29" s="321"/>
      <c r="C29" s="99">
        <v>140</v>
      </c>
      <c r="D29" s="99">
        <v>10</v>
      </c>
      <c r="E29" s="99">
        <v>214</v>
      </c>
      <c r="F29" s="99">
        <v>125</v>
      </c>
      <c r="G29" s="291">
        <v>1</v>
      </c>
      <c r="H29" s="71"/>
      <c r="I29" s="319"/>
      <c r="J29" s="321"/>
      <c r="K29" s="99">
        <v>304</v>
      </c>
      <c r="L29" s="99">
        <v>8</v>
      </c>
      <c r="M29" s="78">
        <v>104</v>
      </c>
      <c r="N29" s="99">
        <v>434</v>
      </c>
      <c r="O29" s="291">
        <v>1</v>
      </c>
      <c r="P29"/>
      <c r="Q29"/>
      <c r="R29"/>
      <c r="S29"/>
      <c r="T29" s="292"/>
      <c r="U29" s="292"/>
      <c r="V29" s="292"/>
      <c r="W29" s="292"/>
      <c r="X29"/>
      <c r="Y29"/>
      <c r="Z29"/>
      <c r="AA29"/>
      <c r="AB29" s="292"/>
      <c r="AC29" s="292"/>
      <c r="AD29" s="292"/>
      <c r="AE29" s="292"/>
    </row>
    <row r="30" spans="1:31" s="72" customFormat="1" x14ac:dyDescent="0.25">
      <c r="A30" s="319"/>
      <c r="B30" s="321"/>
      <c r="C30" s="99">
        <v>140</v>
      </c>
      <c r="D30" s="99">
        <v>11</v>
      </c>
      <c r="E30" s="99">
        <v>213</v>
      </c>
      <c r="F30" s="99">
        <v>125</v>
      </c>
      <c r="G30" s="291">
        <v>1</v>
      </c>
      <c r="H30" s="71"/>
      <c r="I30" s="319"/>
      <c r="J30" s="321"/>
      <c r="K30" s="99">
        <v>304</v>
      </c>
      <c r="L30" s="99">
        <v>9</v>
      </c>
      <c r="M30" s="78">
        <v>104</v>
      </c>
      <c r="N30" s="99">
        <v>433</v>
      </c>
      <c r="O30" s="291">
        <v>1</v>
      </c>
      <c r="P30"/>
      <c r="Q30"/>
      <c r="R30"/>
      <c r="S30"/>
      <c r="T30" s="292"/>
      <c r="U30" s="292"/>
      <c r="V30" s="292"/>
      <c r="W30" s="292"/>
      <c r="X30"/>
      <c r="Y30"/>
      <c r="Z30"/>
      <c r="AA30"/>
      <c r="AB30" s="292"/>
      <c r="AC30" s="292"/>
      <c r="AD30" s="292"/>
      <c r="AE30" s="292"/>
    </row>
    <row r="31" spans="1:31" s="72" customFormat="1" x14ac:dyDescent="0.25">
      <c r="A31" s="319"/>
      <c r="B31" s="322"/>
      <c r="C31" s="99">
        <v>140</v>
      </c>
      <c r="D31" s="99">
        <v>12</v>
      </c>
      <c r="E31" s="99">
        <v>212</v>
      </c>
      <c r="F31" s="99">
        <v>126</v>
      </c>
      <c r="G31" s="291">
        <v>1</v>
      </c>
      <c r="H31" s="71"/>
      <c r="I31" s="319"/>
      <c r="J31" s="321"/>
      <c r="K31" s="99">
        <v>304</v>
      </c>
      <c r="L31" s="99">
        <v>10</v>
      </c>
      <c r="M31" s="78">
        <v>105</v>
      </c>
      <c r="N31" s="99">
        <v>433</v>
      </c>
      <c r="O31" s="291">
        <v>1</v>
      </c>
      <c r="P31"/>
      <c r="Q31"/>
      <c r="R31"/>
      <c r="S31"/>
      <c r="T31" s="292"/>
      <c r="U31" s="292"/>
      <c r="V31" s="292"/>
      <c r="W31" s="292"/>
      <c r="X31"/>
      <c r="Y31"/>
      <c r="Z31"/>
      <c r="AA31"/>
      <c r="AB31" s="292"/>
      <c r="AC31" s="292"/>
      <c r="AD31" s="292"/>
      <c r="AE31" s="292"/>
    </row>
    <row r="32" spans="1:31" s="72" customFormat="1" x14ac:dyDescent="0.25">
      <c r="A32" s="319" t="s">
        <v>1082</v>
      </c>
      <c r="B32" s="320" t="s">
        <v>1081</v>
      </c>
      <c r="C32" s="99">
        <v>140</v>
      </c>
      <c r="D32" s="99">
        <v>1</v>
      </c>
      <c r="E32" s="99">
        <v>222</v>
      </c>
      <c r="F32" s="99">
        <v>118</v>
      </c>
      <c r="G32" s="291">
        <v>1</v>
      </c>
      <c r="H32" s="71"/>
      <c r="I32" s="319"/>
      <c r="J32" s="321"/>
      <c r="K32" s="99">
        <v>304</v>
      </c>
      <c r="L32" s="99">
        <v>11</v>
      </c>
      <c r="M32" s="78">
        <v>105</v>
      </c>
      <c r="N32" s="99">
        <v>432</v>
      </c>
      <c r="O32" s="291">
        <v>1</v>
      </c>
      <c r="P32"/>
      <c r="Q32"/>
      <c r="R32"/>
      <c r="S32"/>
      <c r="T32" s="292"/>
      <c r="U32" s="292"/>
      <c r="V32" s="292"/>
      <c r="W32" s="292"/>
      <c r="X32"/>
      <c r="Y32"/>
      <c r="Z32"/>
      <c r="AA32"/>
      <c r="AB32" s="292"/>
      <c r="AC32" s="292"/>
      <c r="AD32" s="292"/>
      <c r="AE32" s="292"/>
    </row>
    <row r="33" spans="1:31" s="72" customFormat="1" x14ac:dyDescent="0.25">
      <c r="A33" s="319"/>
      <c r="B33" s="321"/>
      <c r="C33" s="99">
        <v>140</v>
      </c>
      <c r="D33" s="99">
        <v>2</v>
      </c>
      <c r="E33" s="99">
        <v>222</v>
      </c>
      <c r="F33" s="99">
        <v>119</v>
      </c>
      <c r="G33" s="291">
        <v>5</v>
      </c>
      <c r="H33" s="71"/>
      <c r="I33" s="319"/>
      <c r="J33" s="321"/>
      <c r="K33" s="99">
        <v>304</v>
      </c>
      <c r="L33" s="99">
        <v>12</v>
      </c>
      <c r="M33" s="78">
        <v>106</v>
      </c>
      <c r="N33" s="99">
        <v>431</v>
      </c>
      <c r="O33" s="291">
        <v>1</v>
      </c>
      <c r="P33"/>
      <c r="Q33"/>
      <c r="R33"/>
      <c r="S33"/>
      <c r="T33" s="292"/>
      <c r="U33" s="292"/>
      <c r="V33" s="292"/>
      <c r="W33" s="292"/>
      <c r="X33"/>
      <c r="Y33"/>
      <c r="Z33"/>
      <c r="AA33"/>
      <c r="AB33" s="292"/>
      <c r="AC33" s="292"/>
      <c r="AD33" s="292"/>
      <c r="AE33" s="292"/>
    </row>
    <row r="34" spans="1:31" s="72" customFormat="1" x14ac:dyDescent="0.25">
      <c r="A34" s="319"/>
      <c r="B34" s="322"/>
      <c r="C34" s="99">
        <v>140</v>
      </c>
      <c r="D34" s="99">
        <v>3</v>
      </c>
      <c r="E34" s="99">
        <v>221</v>
      </c>
      <c r="F34" s="99">
        <v>120</v>
      </c>
      <c r="G34" s="291">
        <v>1</v>
      </c>
      <c r="H34" s="71"/>
      <c r="I34" s="319"/>
      <c r="J34" s="321"/>
      <c r="K34" s="99">
        <v>304</v>
      </c>
      <c r="L34" s="99">
        <v>13</v>
      </c>
      <c r="M34" s="78">
        <v>105</v>
      </c>
      <c r="N34" s="99">
        <v>430</v>
      </c>
      <c r="O34" s="291">
        <v>1</v>
      </c>
      <c r="P34"/>
      <c r="Q34"/>
      <c r="R34"/>
      <c r="S34"/>
      <c r="T34" s="292"/>
      <c r="U34" s="292"/>
      <c r="V34" s="292"/>
      <c r="W34" s="292"/>
      <c r="X34"/>
      <c r="Y34"/>
      <c r="Z34"/>
      <c r="AA34"/>
      <c r="AB34" s="292"/>
      <c r="AC34" s="292"/>
      <c r="AD34" s="292"/>
      <c r="AE34" s="292"/>
    </row>
    <row r="35" spans="1:31" s="72" customFormat="1" x14ac:dyDescent="0.25">
      <c r="A35" s="319" t="s">
        <v>1069</v>
      </c>
      <c r="B35" s="320" t="s">
        <v>1086</v>
      </c>
      <c r="C35" s="99">
        <v>799</v>
      </c>
      <c r="D35" s="99">
        <v>5</v>
      </c>
      <c r="E35" s="99">
        <v>357</v>
      </c>
      <c r="F35" s="99">
        <v>138</v>
      </c>
      <c r="G35" s="291">
        <v>3</v>
      </c>
      <c r="H35" s="71"/>
      <c r="I35" s="319"/>
      <c r="J35" s="321"/>
      <c r="K35" s="99">
        <v>304</v>
      </c>
      <c r="L35" s="99">
        <v>14</v>
      </c>
      <c r="M35" s="78">
        <v>105</v>
      </c>
      <c r="N35" s="99">
        <v>429</v>
      </c>
      <c r="O35" s="291">
        <v>1</v>
      </c>
      <c r="P35"/>
      <c r="Q35"/>
      <c r="R35"/>
      <c r="S35"/>
      <c r="T35" s="292"/>
      <c r="U35" s="292"/>
      <c r="V35" s="292"/>
      <c r="W35" s="292"/>
      <c r="X35"/>
      <c r="Y35"/>
      <c r="Z35"/>
      <c r="AA35"/>
      <c r="AB35" s="292"/>
      <c r="AC35" s="292"/>
      <c r="AD35" s="292"/>
      <c r="AE35" s="292"/>
    </row>
    <row r="36" spans="1:31" s="72" customFormat="1" x14ac:dyDescent="0.25">
      <c r="A36" s="319"/>
      <c r="B36" s="321"/>
      <c r="C36" s="99">
        <v>799</v>
      </c>
      <c r="D36" s="99">
        <v>6</v>
      </c>
      <c r="E36" s="99">
        <v>357</v>
      </c>
      <c r="F36" s="99">
        <v>139</v>
      </c>
      <c r="G36" s="291">
        <v>1</v>
      </c>
      <c r="H36" s="71"/>
      <c r="I36" s="319"/>
      <c r="J36" s="321"/>
      <c r="K36" s="99">
        <v>305</v>
      </c>
      <c r="L36" s="99">
        <v>1</v>
      </c>
      <c r="M36" s="78">
        <v>106</v>
      </c>
      <c r="N36" s="99">
        <v>429</v>
      </c>
      <c r="O36" s="291">
        <v>1</v>
      </c>
      <c r="P36"/>
      <c r="Q36"/>
      <c r="R36"/>
      <c r="S36"/>
      <c r="T36" s="292"/>
      <c r="U36" s="292"/>
      <c r="V36" s="292"/>
      <c r="W36" s="292"/>
      <c r="X36"/>
      <c r="Y36"/>
      <c r="Z36"/>
      <c r="AA36"/>
      <c r="AB36" s="292"/>
      <c r="AC36" s="292"/>
      <c r="AD36" s="292"/>
      <c r="AE36" s="292"/>
    </row>
    <row r="37" spans="1:31" s="72" customFormat="1" x14ac:dyDescent="0.25">
      <c r="A37" s="319"/>
      <c r="B37" s="321"/>
      <c r="C37" s="99">
        <v>799</v>
      </c>
      <c r="D37" s="99">
        <v>7</v>
      </c>
      <c r="E37" s="99">
        <v>358</v>
      </c>
      <c r="F37" s="99">
        <v>139</v>
      </c>
      <c r="G37" s="291">
        <v>3</v>
      </c>
      <c r="H37" s="71"/>
      <c r="I37" s="319"/>
      <c r="J37" s="321"/>
      <c r="K37" s="99">
        <v>305</v>
      </c>
      <c r="L37" s="99">
        <v>2</v>
      </c>
      <c r="M37" s="78">
        <v>106</v>
      </c>
      <c r="N37" s="99">
        <v>428</v>
      </c>
      <c r="O37" s="291">
        <v>1</v>
      </c>
      <c r="P37"/>
      <c r="Q37"/>
      <c r="R37"/>
      <c r="S37"/>
      <c r="T37" s="292"/>
      <c r="U37" s="292"/>
      <c r="V37" s="292"/>
      <c r="W37" s="292"/>
      <c r="X37"/>
      <c r="Y37"/>
      <c r="Z37"/>
      <c r="AA37"/>
      <c r="AB37" s="292"/>
      <c r="AC37" s="292"/>
      <c r="AD37" s="292"/>
      <c r="AE37" s="292"/>
    </row>
    <row r="38" spans="1:31" s="72" customFormat="1" x14ac:dyDescent="0.25">
      <c r="A38" s="319"/>
      <c r="B38" s="322"/>
      <c r="C38" s="99">
        <v>799</v>
      </c>
      <c r="D38" s="99">
        <v>8</v>
      </c>
      <c r="E38" s="99">
        <v>358</v>
      </c>
      <c r="F38" s="99">
        <v>140</v>
      </c>
      <c r="G38" s="291">
        <v>1</v>
      </c>
      <c r="H38" s="71"/>
      <c r="I38" s="319"/>
      <c r="J38" s="321"/>
      <c r="K38" s="99">
        <v>305</v>
      </c>
      <c r="L38" s="99">
        <v>3</v>
      </c>
      <c r="M38" s="78">
        <v>105</v>
      </c>
      <c r="N38" s="99">
        <v>427</v>
      </c>
      <c r="O38" s="291">
        <v>1</v>
      </c>
      <c r="P38"/>
      <c r="Q38"/>
      <c r="R38"/>
      <c r="S38"/>
      <c r="T38" s="292"/>
      <c r="U38" s="292"/>
      <c r="V38" s="292"/>
      <c r="W38" s="292"/>
      <c r="X38"/>
      <c r="Y38"/>
      <c r="Z38"/>
      <c r="AA38"/>
      <c r="AB38" s="292"/>
      <c r="AC38" s="292"/>
      <c r="AD38" s="292"/>
      <c r="AE38" s="292"/>
    </row>
    <row r="39" spans="1:31" s="72" customFormat="1" x14ac:dyDescent="0.25">
      <c r="A39" s="319" t="s">
        <v>1151</v>
      </c>
      <c r="B39" s="320" t="s">
        <v>1086</v>
      </c>
      <c r="C39" s="99">
        <v>799</v>
      </c>
      <c r="D39" s="99">
        <v>2</v>
      </c>
      <c r="E39" s="99">
        <v>355</v>
      </c>
      <c r="F39" s="99">
        <v>135</v>
      </c>
      <c r="G39" s="291">
        <v>3</v>
      </c>
      <c r="H39" s="71"/>
      <c r="I39" s="319"/>
      <c r="J39" s="321"/>
      <c r="K39" s="99">
        <v>305</v>
      </c>
      <c r="L39" s="99">
        <v>4</v>
      </c>
      <c r="M39" s="78">
        <v>105</v>
      </c>
      <c r="N39" s="99">
        <v>426</v>
      </c>
      <c r="O39" s="291">
        <v>1</v>
      </c>
      <c r="P39"/>
      <c r="Q39"/>
      <c r="R39"/>
      <c r="S39"/>
      <c r="T39" s="292"/>
      <c r="U39" s="292"/>
      <c r="V39" s="292"/>
      <c r="W39" s="292"/>
      <c r="X39"/>
      <c r="Y39"/>
      <c r="Z39"/>
      <c r="AA39"/>
      <c r="AB39" s="292"/>
      <c r="AC39" s="292"/>
      <c r="AD39" s="292"/>
      <c r="AE39" s="292"/>
    </row>
    <row r="40" spans="1:31" s="72" customFormat="1" x14ac:dyDescent="0.25">
      <c r="A40" s="319"/>
      <c r="B40" s="321"/>
      <c r="C40" s="99">
        <v>799</v>
      </c>
      <c r="D40" s="99">
        <v>3</v>
      </c>
      <c r="E40" s="99">
        <v>355</v>
      </c>
      <c r="F40" s="99">
        <v>136</v>
      </c>
      <c r="G40" s="291">
        <v>3</v>
      </c>
      <c r="H40" s="71"/>
      <c r="I40" s="319"/>
      <c r="J40" s="321"/>
      <c r="K40" s="99">
        <v>305</v>
      </c>
      <c r="L40" s="99">
        <v>5</v>
      </c>
      <c r="M40" s="78">
        <v>104</v>
      </c>
      <c r="N40" s="99">
        <v>425</v>
      </c>
      <c r="O40" s="291">
        <v>1</v>
      </c>
      <c r="P40"/>
      <c r="Q40"/>
      <c r="R40"/>
      <c r="S40"/>
      <c r="T40" s="292"/>
      <c r="U40" s="292"/>
      <c r="V40" s="292"/>
      <c r="W40" s="292"/>
      <c r="X40"/>
      <c r="Y40"/>
      <c r="Z40"/>
      <c r="AA40"/>
      <c r="AB40" s="292"/>
      <c r="AC40" s="292"/>
      <c r="AD40" s="292"/>
      <c r="AE40" s="292"/>
    </row>
    <row r="41" spans="1:31" s="72" customFormat="1" x14ac:dyDescent="0.25">
      <c r="A41" s="319"/>
      <c r="B41" s="322"/>
      <c r="C41" s="99">
        <v>799</v>
      </c>
      <c r="D41" s="99">
        <v>4</v>
      </c>
      <c r="E41" s="99">
        <v>356</v>
      </c>
      <c r="F41" s="99">
        <v>137</v>
      </c>
      <c r="G41" s="291">
        <v>1</v>
      </c>
      <c r="H41" s="71"/>
      <c r="I41" s="319"/>
      <c r="J41" s="321"/>
      <c r="K41" s="99">
        <v>305</v>
      </c>
      <c r="L41" s="99">
        <v>6</v>
      </c>
      <c r="M41" s="78">
        <v>105</v>
      </c>
      <c r="N41" s="99">
        <v>425</v>
      </c>
      <c r="O41" s="291">
        <v>1</v>
      </c>
      <c r="P41"/>
      <c r="Q41"/>
      <c r="R41"/>
      <c r="S41"/>
      <c r="T41" s="292"/>
      <c r="U41" s="292"/>
      <c r="V41" s="292"/>
      <c r="W41" s="292"/>
      <c r="X41"/>
      <c r="Y41"/>
      <c r="Z41"/>
      <c r="AA41"/>
      <c r="AB41" s="292"/>
      <c r="AC41" s="292"/>
      <c r="AD41" s="292"/>
      <c r="AE41" s="292"/>
    </row>
    <row r="42" spans="1:31" s="72" customFormat="1" x14ac:dyDescent="0.25">
      <c r="A42" s="76" t="s">
        <v>1152</v>
      </c>
      <c r="B42" s="76" t="s">
        <v>1092</v>
      </c>
      <c r="C42" s="99">
        <v>1147</v>
      </c>
      <c r="D42" s="99">
        <v>1</v>
      </c>
      <c r="E42" s="99">
        <v>226</v>
      </c>
      <c r="F42" s="99">
        <v>285</v>
      </c>
      <c r="G42" s="291">
        <v>1</v>
      </c>
      <c r="H42" s="71"/>
      <c r="I42" s="319"/>
      <c r="J42" s="321"/>
      <c r="K42" s="99">
        <v>305</v>
      </c>
      <c r="L42" s="99">
        <v>7</v>
      </c>
      <c r="M42" s="78">
        <v>105</v>
      </c>
      <c r="N42" s="99">
        <v>424</v>
      </c>
      <c r="O42" s="291">
        <v>1</v>
      </c>
      <c r="P42"/>
      <c r="Q42"/>
      <c r="R42"/>
      <c r="S42"/>
      <c r="T42" s="292"/>
      <c r="U42" s="292"/>
      <c r="V42" s="292"/>
      <c r="W42" s="292"/>
      <c r="X42"/>
      <c r="Y42"/>
      <c r="Z42"/>
      <c r="AA42"/>
      <c r="AB42" s="292"/>
      <c r="AC42" s="292"/>
      <c r="AD42" s="292"/>
      <c r="AE42" s="292"/>
    </row>
    <row r="43" spans="1:31" s="72" customFormat="1" x14ac:dyDescent="0.25">
      <c r="A43" s="319" t="s">
        <v>1093</v>
      </c>
      <c r="B43" s="320" t="s">
        <v>1095</v>
      </c>
      <c r="C43" s="99">
        <v>224</v>
      </c>
      <c r="D43" s="99">
        <v>1</v>
      </c>
      <c r="E43" s="99">
        <v>379</v>
      </c>
      <c r="F43" s="99">
        <v>190</v>
      </c>
      <c r="G43" s="291">
        <v>3</v>
      </c>
      <c r="H43" s="71"/>
      <c r="I43" s="319"/>
      <c r="J43" s="321"/>
      <c r="K43" s="99">
        <v>305</v>
      </c>
      <c r="L43" s="99">
        <v>8</v>
      </c>
      <c r="M43" s="78">
        <v>105</v>
      </c>
      <c r="N43" s="99">
        <v>423</v>
      </c>
      <c r="O43" s="291">
        <v>1</v>
      </c>
      <c r="P43"/>
      <c r="Q43"/>
      <c r="R43"/>
      <c r="S43"/>
      <c r="T43" s="292"/>
      <c r="U43" s="292"/>
      <c r="V43" s="292"/>
      <c r="W43" s="292"/>
      <c r="X43"/>
      <c r="Y43"/>
      <c r="Z43"/>
      <c r="AA43"/>
      <c r="AB43" s="292"/>
      <c r="AC43" s="292"/>
      <c r="AD43" s="292"/>
      <c r="AE43" s="292"/>
    </row>
    <row r="44" spans="1:31" s="72" customFormat="1" x14ac:dyDescent="0.25">
      <c r="A44" s="319"/>
      <c r="B44" s="321"/>
      <c r="C44" s="99">
        <v>224</v>
      </c>
      <c r="D44" s="99">
        <v>2</v>
      </c>
      <c r="E44" s="99">
        <v>379</v>
      </c>
      <c r="F44" s="99">
        <v>191</v>
      </c>
      <c r="G44" s="291">
        <v>2</v>
      </c>
      <c r="H44" s="71"/>
      <c r="I44" s="319"/>
      <c r="J44" s="321"/>
      <c r="K44" s="99">
        <v>305</v>
      </c>
      <c r="L44" s="99">
        <v>9</v>
      </c>
      <c r="M44" s="78">
        <v>104</v>
      </c>
      <c r="N44" s="99">
        <v>423</v>
      </c>
      <c r="O44" s="291">
        <v>1</v>
      </c>
      <c r="P44"/>
      <c r="Q44"/>
      <c r="R44"/>
      <c r="S44"/>
      <c r="T44" s="292"/>
      <c r="U44" s="292"/>
      <c r="V44" s="292"/>
      <c r="W44" s="292"/>
      <c r="X44"/>
      <c r="Y44"/>
      <c r="Z44"/>
      <c r="AA44"/>
      <c r="AB44" s="292"/>
      <c r="AC44" s="292"/>
      <c r="AD44" s="292"/>
      <c r="AE44" s="292"/>
    </row>
    <row r="45" spans="1:31" s="72" customFormat="1" x14ac:dyDescent="0.25">
      <c r="A45" s="319"/>
      <c r="B45" s="321"/>
      <c r="C45" s="99">
        <v>224</v>
      </c>
      <c r="D45" s="99">
        <v>3</v>
      </c>
      <c r="E45" s="99">
        <v>380</v>
      </c>
      <c r="F45" s="99">
        <v>191</v>
      </c>
      <c r="G45" s="291">
        <v>1</v>
      </c>
      <c r="H45" s="71"/>
      <c r="I45" s="319"/>
      <c r="J45" s="321"/>
      <c r="K45" s="99">
        <v>305</v>
      </c>
      <c r="L45" s="99">
        <v>10</v>
      </c>
      <c r="M45" s="78">
        <v>104</v>
      </c>
      <c r="N45" s="99">
        <v>422</v>
      </c>
      <c r="O45" s="291">
        <v>1</v>
      </c>
      <c r="P45"/>
      <c r="Q45"/>
      <c r="R45"/>
      <c r="S45"/>
      <c r="T45" s="292"/>
      <c r="U45" s="292"/>
      <c r="V45" s="292"/>
      <c r="W45" s="292"/>
      <c r="X45"/>
      <c r="Y45"/>
      <c r="Z45"/>
      <c r="AA45"/>
      <c r="AB45" s="292"/>
      <c r="AC45" s="292"/>
      <c r="AD45" s="292"/>
      <c r="AE45" s="292"/>
    </row>
    <row r="46" spans="1:31" s="72" customFormat="1" x14ac:dyDescent="0.25">
      <c r="A46" s="319"/>
      <c r="B46" s="321"/>
      <c r="C46" s="99">
        <v>224</v>
      </c>
      <c r="D46" s="99">
        <v>4</v>
      </c>
      <c r="E46" s="99">
        <v>381</v>
      </c>
      <c r="F46" s="99">
        <v>191</v>
      </c>
      <c r="G46" s="291">
        <v>3</v>
      </c>
      <c r="H46" s="71"/>
      <c r="I46" s="319"/>
      <c r="J46" s="321"/>
      <c r="K46" s="99">
        <v>305</v>
      </c>
      <c r="L46" s="99">
        <v>11</v>
      </c>
      <c r="M46" s="78">
        <v>103</v>
      </c>
      <c r="N46" s="99">
        <v>422</v>
      </c>
      <c r="O46" s="291">
        <v>1</v>
      </c>
      <c r="P46"/>
      <c r="Q46"/>
      <c r="R46"/>
      <c r="S46"/>
      <c r="T46" s="292"/>
      <c r="U46" s="292"/>
      <c r="V46" s="292"/>
      <c r="W46" s="292"/>
      <c r="X46"/>
      <c r="Y46"/>
      <c r="Z46"/>
      <c r="AA46"/>
      <c r="AB46" s="292"/>
      <c r="AC46" s="292"/>
      <c r="AD46" s="292"/>
      <c r="AE46" s="292"/>
    </row>
    <row r="47" spans="1:31" s="72" customFormat="1" x14ac:dyDescent="0.25">
      <c r="A47" s="319"/>
      <c r="B47" s="322"/>
      <c r="C47" s="99">
        <v>224</v>
      </c>
      <c r="D47" s="99">
        <v>5</v>
      </c>
      <c r="E47" s="99">
        <v>382</v>
      </c>
      <c r="F47" s="99">
        <v>191</v>
      </c>
      <c r="G47" s="291">
        <v>3</v>
      </c>
      <c r="H47" s="71"/>
      <c r="I47" s="319"/>
      <c r="J47" s="321"/>
      <c r="K47" s="99">
        <v>305</v>
      </c>
      <c r="L47" s="99">
        <v>12</v>
      </c>
      <c r="M47" s="78">
        <v>102</v>
      </c>
      <c r="N47" s="99">
        <v>422</v>
      </c>
      <c r="O47" s="291">
        <v>1</v>
      </c>
      <c r="P47"/>
      <c r="Q47"/>
      <c r="R47"/>
      <c r="S47"/>
      <c r="T47" s="292"/>
      <c r="U47" s="292"/>
      <c r="V47" s="292"/>
      <c r="W47" s="292"/>
      <c r="X47"/>
      <c r="Y47"/>
      <c r="Z47"/>
      <c r="AA47"/>
      <c r="AB47" s="292"/>
      <c r="AC47" s="292"/>
      <c r="AD47" s="292"/>
      <c r="AE47" s="292"/>
    </row>
    <row r="48" spans="1:31" s="72" customFormat="1" x14ac:dyDescent="0.25">
      <c r="A48" s="319" t="s">
        <v>1153</v>
      </c>
      <c r="B48" s="320" t="s">
        <v>1098</v>
      </c>
      <c r="C48" s="99">
        <v>250</v>
      </c>
      <c r="D48" s="99">
        <v>1</v>
      </c>
      <c r="E48" s="99">
        <v>405</v>
      </c>
      <c r="F48" s="99">
        <v>285</v>
      </c>
      <c r="G48" s="291">
        <v>1</v>
      </c>
      <c r="H48" s="71"/>
      <c r="I48" s="319"/>
      <c r="J48" s="321"/>
      <c r="K48" s="99">
        <v>305</v>
      </c>
      <c r="L48" s="99">
        <v>13</v>
      </c>
      <c r="M48" s="78">
        <v>102</v>
      </c>
      <c r="N48" s="99">
        <v>421</v>
      </c>
      <c r="O48" s="291">
        <v>1</v>
      </c>
      <c r="P48"/>
      <c r="Q48"/>
      <c r="R48"/>
      <c r="S48"/>
      <c r="T48" s="292"/>
      <c r="U48" s="292"/>
      <c r="V48" s="292"/>
      <c r="W48" s="292"/>
      <c r="X48"/>
      <c r="Y48"/>
      <c r="Z48"/>
      <c r="AA48"/>
      <c r="AB48" s="292"/>
      <c r="AC48" s="292"/>
      <c r="AD48" s="292"/>
      <c r="AE48" s="292"/>
    </row>
    <row r="49" spans="1:31" s="72" customFormat="1" x14ac:dyDescent="0.25">
      <c r="A49" s="319"/>
      <c r="B49" s="321"/>
      <c r="C49" s="99">
        <v>250</v>
      </c>
      <c r="D49" s="99">
        <v>2</v>
      </c>
      <c r="E49" s="99">
        <v>406</v>
      </c>
      <c r="F49" s="99">
        <v>284</v>
      </c>
      <c r="G49" s="291">
        <v>1</v>
      </c>
      <c r="H49" s="71"/>
      <c r="I49" s="319"/>
      <c r="J49" s="321"/>
      <c r="K49" s="99">
        <v>305</v>
      </c>
      <c r="L49" s="99">
        <v>14</v>
      </c>
      <c r="M49" s="78">
        <v>101</v>
      </c>
      <c r="N49" s="99">
        <v>421</v>
      </c>
      <c r="O49" s="291">
        <v>1</v>
      </c>
      <c r="P49"/>
      <c r="Q49"/>
      <c r="R49"/>
      <c r="S49"/>
      <c r="T49" s="292"/>
      <c r="U49" s="292"/>
      <c r="V49" s="292"/>
      <c r="W49" s="292"/>
      <c r="X49"/>
      <c r="Y49"/>
      <c r="Z49"/>
      <c r="AA49"/>
      <c r="AB49" s="292"/>
      <c r="AC49" s="292"/>
      <c r="AD49" s="292"/>
      <c r="AE49" s="292"/>
    </row>
    <row r="50" spans="1:31" s="72" customFormat="1" x14ac:dyDescent="0.25">
      <c r="A50" s="319"/>
      <c r="B50" s="321"/>
      <c r="C50" s="99">
        <v>250</v>
      </c>
      <c r="D50" s="99">
        <v>3</v>
      </c>
      <c r="E50" s="99">
        <v>407</v>
      </c>
      <c r="F50" s="99">
        <v>284</v>
      </c>
      <c r="G50" s="291">
        <v>1</v>
      </c>
      <c r="H50" s="71"/>
      <c r="I50" s="319"/>
      <c r="J50" s="321"/>
      <c r="K50" s="99">
        <v>45</v>
      </c>
      <c r="L50" s="99">
        <v>1</v>
      </c>
      <c r="M50" s="99">
        <v>95</v>
      </c>
      <c r="N50" s="99">
        <v>425</v>
      </c>
      <c r="O50" s="291">
        <v>1</v>
      </c>
      <c r="P50"/>
      <c r="Q50"/>
      <c r="R50"/>
      <c r="S50"/>
      <c r="T50" s="292"/>
      <c r="U50" s="292"/>
      <c r="V50" s="292"/>
      <c r="W50" s="292"/>
      <c r="X50"/>
      <c r="Y50"/>
      <c r="Z50"/>
      <c r="AA50"/>
      <c r="AB50" s="292"/>
      <c r="AC50" s="292"/>
      <c r="AD50" s="292"/>
      <c r="AE50" s="292"/>
    </row>
    <row r="51" spans="1:31" s="72" customFormat="1" x14ac:dyDescent="0.25">
      <c r="A51" s="319"/>
      <c r="B51" s="321"/>
      <c r="C51" s="99">
        <v>250</v>
      </c>
      <c r="D51" s="99">
        <v>4</v>
      </c>
      <c r="E51" s="99">
        <v>408</v>
      </c>
      <c r="F51" s="99">
        <v>284</v>
      </c>
      <c r="G51" s="291">
        <v>1</v>
      </c>
      <c r="H51" s="71"/>
      <c r="I51" s="319"/>
      <c r="J51" s="321"/>
      <c r="K51" s="99">
        <v>45</v>
      </c>
      <c r="L51" s="99">
        <v>2</v>
      </c>
      <c r="M51" s="99">
        <v>96</v>
      </c>
      <c r="N51" s="99">
        <v>425</v>
      </c>
      <c r="O51" s="291">
        <v>1</v>
      </c>
      <c r="P51"/>
      <c r="Q51"/>
      <c r="R51"/>
      <c r="S51"/>
      <c r="T51" s="292"/>
      <c r="U51" s="292"/>
      <c r="V51" s="292"/>
      <c r="W51" s="292"/>
      <c r="X51"/>
      <c r="Y51"/>
      <c r="Z51"/>
      <c r="AA51"/>
      <c r="AB51" s="292"/>
      <c r="AC51" s="292"/>
      <c r="AD51" s="292"/>
      <c r="AE51" s="292"/>
    </row>
    <row r="52" spans="1:31" s="72" customFormat="1" x14ac:dyDescent="0.25">
      <c r="A52" s="319"/>
      <c r="B52" s="322"/>
      <c r="C52" s="99">
        <v>250</v>
      </c>
      <c r="D52" s="99">
        <v>5</v>
      </c>
      <c r="E52" s="99">
        <v>409</v>
      </c>
      <c r="F52" s="99">
        <v>284</v>
      </c>
      <c r="G52" s="291">
        <v>1</v>
      </c>
      <c r="H52" s="71"/>
      <c r="I52" s="319"/>
      <c r="J52" s="321"/>
      <c r="K52" s="99">
        <v>45</v>
      </c>
      <c r="L52" s="99">
        <v>3</v>
      </c>
      <c r="M52" s="99">
        <v>97</v>
      </c>
      <c r="N52" s="99">
        <v>425</v>
      </c>
      <c r="O52" s="291">
        <v>1</v>
      </c>
      <c r="P52"/>
      <c r="Q52"/>
      <c r="R52"/>
      <c r="S52"/>
      <c r="T52" s="292"/>
      <c r="U52" s="292"/>
      <c r="V52" s="292"/>
      <c r="W52" s="292"/>
      <c r="X52"/>
      <c r="Y52"/>
      <c r="Z52"/>
      <c r="AA52"/>
      <c r="AB52" s="292"/>
      <c r="AC52" s="292"/>
      <c r="AD52" s="292"/>
      <c r="AE52" s="292"/>
    </row>
    <row r="53" spans="1:31" s="72" customFormat="1" x14ac:dyDescent="0.25">
      <c r="A53" s="319" t="s">
        <v>1099</v>
      </c>
      <c r="B53" s="320" t="s">
        <v>1059</v>
      </c>
      <c r="C53" s="99">
        <v>439</v>
      </c>
      <c r="D53" s="99">
        <v>1</v>
      </c>
      <c r="E53" s="99">
        <v>293</v>
      </c>
      <c r="F53" s="99">
        <v>322</v>
      </c>
      <c r="G53" s="291">
        <v>1</v>
      </c>
      <c r="H53" s="71"/>
      <c r="I53" s="319"/>
      <c r="J53" s="321"/>
      <c r="K53" s="99">
        <v>45</v>
      </c>
      <c r="L53" s="99">
        <v>4</v>
      </c>
      <c r="M53" s="99">
        <v>98</v>
      </c>
      <c r="N53" s="99">
        <v>424</v>
      </c>
      <c r="O53" s="291">
        <v>1</v>
      </c>
      <c r="P53"/>
      <c r="Q53"/>
      <c r="R53"/>
      <c r="S53"/>
      <c r="T53" s="292"/>
      <c r="U53" s="292"/>
      <c r="V53" s="292"/>
      <c r="W53" s="292"/>
      <c r="X53"/>
      <c r="Y53"/>
      <c r="Z53"/>
      <c r="AA53"/>
      <c r="AB53" s="292"/>
      <c r="AC53" s="292"/>
      <c r="AD53" s="292"/>
      <c r="AE53" s="292"/>
    </row>
    <row r="54" spans="1:31" s="72" customFormat="1" x14ac:dyDescent="0.25">
      <c r="A54" s="319"/>
      <c r="B54" s="321"/>
      <c r="C54" s="99">
        <v>439</v>
      </c>
      <c r="D54" s="99">
        <v>2</v>
      </c>
      <c r="E54" s="99">
        <v>292</v>
      </c>
      <c r="F54" s="99">
        <v>322</v>
      </c>
      <c r="G54" s="291">
        <v>1</v>
      </c>
      <c r="H54" s="71"/>
      <c r="I54" s="319"/>
      <c r="J54" s="321"/>
      <c r="K54" s="99">
        <v>45</v>
      </c>
      <c r="L54" s="99">
        <v>5</v>
      </c>
      <c r="M54" s="99">
        <v>99</v>
      </c>
      <c r="N54" s="99">
        <v>423</v>
      </c>
      <c r="O54" s="291">
        <v>1</v>
      </c>
      <c r="P54"/>
      <c r="Q54"/>
      <c r="R54"/>
      <c r="S54"/>
      <c r="T54" s="292"/>
      <c r="U54" s="292"/>
      <c r="V54" s="292"/>
      <c r="W54" s="292"/>
      <c r="X54"/>
      <c r="Y54"/>
      <c r="Z54"/>
      <c r="AA54"/>
      <c r="AB54" s="292"/>
      <c r="AC54" s="292"/>
      <c r="AD54" s="292"/>
      <c r="AE54" s="292"/>
    </row>
    <row r="55" spans="1:31" s="72" customFormat="1" x14ac:dyDescent="0.25">
      <c r="A55" s="319"/>
      <c r="B55" s="321"/>
      <c r="C55" s="99">
        <v>439</v>
      </c>
      <c r="D55" s="99">
        <v>3</v>
      </c>
      <c r="E55" s="99">
        <v>292</v>
      </c>
      <c r="F55" s="99">
        <v>323</v>
      </c>
      <c r="G55" s="291">
        <v>1</v>
      </c>
      <c r="H55" s="71"/>
      <c r="I55" s="319"/>
      <c r="J55" s="321"/>
      <c r="K55" s="99">
        <v>45</v>
      </c>
      <c r="L55" s="99">
        <v>6</v>
      </c>
      <c r="M55" s="99">
        <v>99</v>
      </c>
      <c r="N55" s="99">
        <v>422</v>
      </c>
      <c r="O55" s="291">
        <v>4</v>
      </c>
      <c r="P55"/>
      <c r="Q55"/>
      <c r="R55"/>
      <c r="S55"/>
      <c r="T55" s="292"/>
      <c r="U55" s="292"/>
      <c r="V55" s="292"/>
      <c r="W55" s="292"/>
      <c r="X55"/>
      <c r="Y55"/>
      <c r="Z55"/>
      <c r="AA55"/>
      <c r="AB55" s="292"/>
      <c r="AC55" s="292"/>
      <c r="AD55" s="292"/>
      <c r="AE55" s="292"/>
    </row>
    <row r="56" spans="1:31" s="72" customFormat="1" x14ac:dyDescent="0.25">
      <c r="A56" s="319"/>
      <c r="B56" s="321"/>
      <c r="C56" s="99">
        <v>439</v>
      </c>
      <c r="D56" s="99">
        <v>4</v>
      </c>
      <c r="E56" s="99">
        <v>293</v>
      </c>
      <c r="F56" s="99">
        <v>323</v>
      </c>
      <c r="G56" s="291">
        <v>1</v>
      </c>
      <c r="H56" s="71"/>
      <c r="I56" s="319"/>
      <c r="J56" s="321"/>
      <c r="K56" s="99">
        <v>45</v>
      </c>
      <c r="L56" s="99">
        <v>7</v>
      </c>
      <c r="M56" s="99">
        <v>99</v>
      </c>
      <c r="N56" s="99">
        <v>421</v>
      </c>
      <c r="O56" s="291">
        <v>1</v>
      </c>
      <c r="P56"/>
      <c r="Q56"/>
      <c r="R56"/>
      <c r="S56"/>
      <c r="T56" s="292"/>
      <c r="U56" s="292"/>
      <c r="V56" s="292"/>
      <c r="W56" s="292"/>
      <c r="X56"/>
      <c r="Y56"/>
      <c r="Z56"/>
      <c r="AA56"/>
      <c r="AB56" s="292"/>
      <c r="AC56" s="292"/>
      <c r="AD56" s="292"/>
      <c r="AE56" s="292"/>
    </row>
    <row r="57" spans="1:31" s="72" customFormat="1" x14ac:dyDescent="0.25">
      <c r="A57" s="319"/>
      <c r="B57" s="322"/>
      <c r="C57" s="99">
        <v>439</v>
      </c>
      <c r="D57" s="99">
        <v>5</v>
      </c>
      <c r="E57" s="99">
        <v>293</v>
      </c>
      <c r="F57" s="99">
        <v>324</v>
      </c>
      <c r="G57" s="291">
        <v>1</v>
      </c>
      <c r="H57" s="71"/>
      <c r="I57" s="319"/>
      <c r="J57" s="322"/>
      <c r="K57" s="99">
        <v>45</v>
      </c>
      <c r="L57" s="99">
        <v>8</v>
      </c>
      <c r="M57" s="99">
        <v>100</v>
      </c>
      <c r="N57" s="99">
        <v>420</v>
      </c>
      <c r="O57" s="291">
        <v>1</v>
      </c>
      <c r="P57"/>
      <c r="Q57"/>
      <c r="R57"/>
      <c r="S57"/>
      <c r="T57" s="292"/>
      <c r="U57" s="292"/>
      <c r="V57" s="292"/>
      <c r="W57" s="292"/>
      <c r="X57"/>
      <c r="Y57"/>
      <c r="Z57"/>
      <c r="AA57"/>
      <c r="AB57" s="292"/>
      <c r="AC57" s="292"/>
      <c r="AD57" s="292"/>
      <c r="AE57" s="292"/>
    </row>
    <row r="58" spans="1:31" x14ac:dyDescent="0.25">
      <c r="A58" s="144"/>
      <c r="B58" s="145"/>
      <c r="C58" s="146"/>
      <c r="D58" s="146"/>
      <c r="E58" s="146"/>
      <c r="F58" s="146"/>
      <c r="G58" s="146"/>
    </row>
    <row r="59" spans="1:31" x14ac:dyDescent="0.25">
      <c r="A59" s="144"/>
      <c r="B59" s="145"/>
      <c r="C59" s="146"/>
      <c r="D59" s="146"/>
      <c r="E59" s="146"/>
      <c r="F59" s="146"/>
      <c r="G59" s="146"/>
    </row>
    <row r="60" spans="1:31" x14ac:dyDescent="0.25">
      <c r="A60" s="144"/>
      <c r="B60" s="145"/>
      <c r="C60" s="146"/>
      <c r="D60" s="146"/>
      <c r="E60" s="146"/>
      <c r="F60" s="146"/>
      <c r="G60" s="146"/>
    </row>
  </sheetData>
  <mergeCells count="33">
    <mergeCell ref="A48:A52"/>
    <mergeCell ref="J10:J11"/>
    <mergeCell ref="A39:A41"/>
    <mergeCell ref="A53:A57"/>
    <mergeCell ref="A3:A8"/>
    <mergeCell ref="B3:B8"/>
    <mergeCell ref="J12:J57"/>
    <mergeCell ref="A15:A19"/>
    <mergeCell ref="B15:B19"/>
    <mergeCell ref="A20:A22"/>
    <mergeCell ref="A28:A31"/>
    <mergeCell ref="B28:B31"/>
    <mergeCell ref="I3:I7"/>
    <mergeCell ref="B53:B57"/>
    <mergeCell ref="B35:B38"/>
    <mergeCell ref="A43:A47"/>
    <mergeCell ref="A1:O1"/>
    <mergeCell ref="A32:A34"/>
    <mergeCell ref="B32:B34"/>
    <mergeCell ref="A35:A38"/>
    <mergeCell ref="B20:B22"/>
    <mergeCell ref="A23:A26"/>
    <mergeCell ref="B23:B26"/>
    <mergeCell ref="J3:J7"/>
    <mergeCell ref="I8:I9"/>
    <mergeCell ref="J8:J9"/>
    <mergeCell ref="A9:A14"/>
    <mergeCell ref="B9:B14"/>
    <mergeCell ref="I10:I11"/>
    <mergeCell ref="B43:B47"/>
    <mergeCell ref="I12:I57"/>
    <mergeCell ref="B48:B52"/>
    <mergeCell ref="B39:B41"/>
  </mergeCells>
  <printOptions horizontalCentered="1"/>
  <pageMargins left="0.7" right="0.7" top="0.75" bottom="0.75" header="0.3" footer="0.3"/>
  <pageSetup paperSize="17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13</vt:i4>
      </vt:variant>
    </vt:vector>
  </HeadingPairs>
  <TitlesOfParts>
    <vt:vector size="25" baseType="lpstr">
      <vt:lpstr>Explanation</vt:lpstr>
      <vt:lpstr>Appendix 1</vt:lpstr>
      <vt:lpstr>Appendix 2</vt:lpstr>
      <vt:lpstr>Appendix 3</vt:lpstr>
      <vt:lpstr>Appendix 4</vt:lpstr>
      <vt:lpstr>Appendix 5</vt:lpstr>
      <vt:lpstr>Appendix 6</vt:lpstr>
      <vt:lpstr>Appendix 7a</vt:lpstr>
      <vt:lpstr>Appendix 7b</vt:lpstr>
      <vt:lpstr>Appendix 8</vt:lpstr>
      <vt:lpstr>Appendix 9</vt:lpstr>
      <vt:lpstr>Legend</vt:lpstr>
      <vt:lpstr>'Appendix 2'!Print_Area</vt:lpstr>
      <vt:lpstr>'Appendix 3'!Print_Area</vt:lpstr>
      <vt:lpstr>'Appendix 4'!Print_Area</vt:lpstr>
      <vt:lpstr>'Appendix 5'!Print_Area</vt:lpstr>
      <vt:lpstr>'Appendix 6'!Print_Area</vt:lpstr>
      <vt:lpstr>'Appendix 7a'!Print_Area</vt:lpstr>
      <vt:lpstr>'Appendix 7b'!Print_Area</vt:lpstr>
      <vt:lpstr>'Appendix 8'!Print_Area</vt:lpstr>
      <vt:lpstr>'Appendix 9'!Print_Area</vt:lpstr>
      <vt:lpstr>Legend!Print_Area</vt:lpstr>
      <vt:lpstr>'Appendix 3'!Print_Titles</vt:lpstr>
      <vt:lpstr>'Appendix 4'!Print_Titles</vt:lpstr>
      <vt:lpstr>'Appendix 9'!Print_Titles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J. Parsen</dc:creator>
  <cp:lastModifiedBy>Mike J. Parsen</cp:lastModifiedBy>
  <cp:lastPrinted>2016-07-01T15:44:19Z</cp:lastPrinted>
  <dcterms:created xsi:type="dcterms:W3CDTF">2014-10-08T13:22:57Z</dcterms:created>
  <dcterms:modified xsi:type="dcterms:W3CDTF">2016-08-29T16:39:45Z</dcterms:modified>
  <cp:contentStatus/>
</cp:coreProperties>
</file>