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deith/Desktop/B111/B111-appendices/Appendix 1. Field data/"/>
    </mc:Choice>
  </mc:AlternateContent>
  <bookViews>
    <workbookView xWindow="0" yWindow="460" windowWidth="22500" windowHeight="19800"/>
  </bookViews>
  <sheets>
    <sheet name="CoverSheet" sheetId="3" r:id="rId1"/>
    <sheet name="WGNHS Geoprobe well constr." sheetId="1" r:id="rId2"/>
    <sheet name="Manual water level measurements" sheetId="2" r:id="rId3"/>
  </sheet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P34" i="2" l="1"/>
  <c r="P32" i="2"/>
  <c r="P30" i="2"/>
  <c r="P28" i="2"/>
  <c r="P26" i="2"/>
  <c r="P24" i="2"/>
  <c r="P21" i="2"/>
  <c r="P19" i="2"/>
  <c r="P17" i="2"/>
  <c r="P15" i="2"/>
  <c r="P12" i="2"/>
  <c r="P10" i="2"/>
  <c r="P8" i="2"/>
  <c r="P6" i="2"/>
  <c r="P4" i="2"/>
</calcChain>
</file>

<file path=xl/sharedStrings.xml><?xml version="1.0" encoding="utf-8"?>
<sst xmlns="http://schemas.openxmlformats.org/spreadsheetml/2006/main" count="261" uniqueCount="84">
  <si>
    <t>X (UTM)</t>
  </si>
  <si>
    <t>Y (UTM)</t>
  </si>
  <si>
    <t>WUWN</t>
  </si>
  <si>
    <t>WGNHS_1s</t>
  </si>
  <si>
    <t>RTK_GPS</t>
  </si>
  <si>
    <t>-</t>
  </si>
  <si>
    <t>VQ883</t>
  </si>
  <si>
    <t>PT-1583</t>
  </si>
  <si>
    <t>WGNHS_1d</t>
  </si>
  <si>
    <t>WGNHS_2s</t>
  </si>
  <si>
    <t>VQ884</t>
  </si>
  <si>
    <t>PT-1584</t>
  </si>
  <si>
    <t>WGNHS_2d</t>
  </si>
  <si>
    <t>VQ885</t>
  </si>
  <si>
    <t>PT-1585</t>
  </si>
  <si>
    <t>WGNHS_3s</t>
  </si>
  <si>
    <t>VQ886</t>
  </si>
  <si>
    <t>PT-1586</t>
  </si>
  <si>
    <t>WGNHS_3d</t>
  </si>
  <si>
    <t>VQ887</t>
  </si>
  <si>
    <t>PT-1587</t>
  </si>
  <si>
    <t>WGNHS_4s</t>
  </si>
  <si>
    <t>VQ890</t>
  </si>
  <si>
    <t>PT1590</t>
  </si>
  <si>
    <t>WGNHS_4d</t>
  </si>
  <si>
    <t>VQ891</t>
  </si>
  <si>
    <t>PT-1591</t>
  </si>
  <si>
    <t>WGNHS_5s</t>
  </si>
  <si>
    <t>VQ888</t>
  </si>
  <si>
    <t>PT-1588</t>
  </si>
  <si>
    <t>WGNHS_5d</t>
  </si>
  <si>
    <t>VQ889</t>
  </si>
  <si>
    <t>PT-1589</t>
  </si>
  <si>
    <t>WGNHS_6s</t>
  </si>
  <si>
    <t>VQ892</t>
  </si>
  <si>
    <t>PT-1592</t>
  </si>
  <si>
    <t>WGNHS_6d</t>
  </si>
  <si>
    <t>VQ893</t>
  </si>
  <si>
    <t>PT-1593</t>
  </si>
  <si>
    <t>WGNHS_7s</t>
  </si>
  <si>
    <t>VQ894</t>
  </si>
  <si>
    <t>PT-1594</t>
  </si>
  <si>
    <t>WGNHS_7d</t>
  </si>
  <si>
    <t>VQ895</t>
  </si>
  <si>
    <t>PT-1595</t>
  </si>
  <si>
    <t>WGNHS_8</t>
  </si>
  <si>
    <t>VQ897</t>
  </si>
  <si>
    <t>PT-1597</t>
  </si>
  <si>
    <t>Well depth from TOC (ft)</t>
  </si>
  <si>
    <t>TOC (Top of casing elev, ft)</t>
  </si>
  <si>
    <t>Casing depth from TOC (ft)</t>
  </si>
  <si>
    <t>Top of screen elev (ft)</t>
  </si>
  <si>
    <t>Source  elev</t>
  </si>
  <si>
    <t>Land surface elev (ft)</t>
  </si>
  <si>
    <t>Depth to water (ft)</t>
  </si>
  <si>
    <t>Water elev (ft)</t>
  </si>
  <si>
    <t>Well bottom elev (ft)</t>
  </si>
  <si>
    <t>WGNHS ID WID</t>
  </si>
  <si>
    <t>Date Measured</t>
  </si>
  <si>
    <t>Loc Name</t>
  </si>
  <si>
    <t>Geoprobe site #</t>
  </si>
  <si>
    <t>vertical hydraulic gradient</t>
  </si>
  <si>
    <t>This information is provided on the condition that neither the U.S. Geological Survey nor the U.S. Government shall be held liable for any damages resulting from the authorized or unauthorized use of the information.</t>
  </si>
  <si>
    <t>Appendix 1B - Geoprobe piezometer construction details and manual water level measurements</t>
  </si>
  <si>
    <t>Explanation of data:</t>
  </si>
  <si>
    <t>WGNHS Geoprobe well construction</t>
  </si>
  <si>
    <t>This spreadsheet summarizes construction details of piezometers installed using Geoprobe in the little Plover River basin.</t>
  </si>
  <si>
    <t>Column 1 (Geoprobe site #): number of Geoprobe site</t>
  </si>
  <si>
    <t>Column 2 (Loc Name): local name used for site during the project</t>
  </si>
  <si>
    <t>Column 3(WID): WGNHS permanent well identifier</t>
  </si>
  <si>
    <t>Column 4 and 5 (X(UTM); Y(UTM)): location coordinates, in meters, WTM NAD 83</t>
  </si>
  <si>
    <t>Column 6 (Land surface elev): elevation of the land surface, in feet above mean sea level</t>
  </si>
  <si>
    <t>Column 7 (Source elev): source of the elevation data (RTK-GPS)</t>
  </si>
  <si>
    <t>Column 9 (well depth): total depth of well (feet)</t>
  </si>
  <si>
    <t>Column 8 (TOC): elevation of the top of the well casing (feet above sea level)</t>
  </si>
  <si>
    <t>Column 10 (Casing depth): total depth of casing above the well screen, feet</t>
  </si>
  <si>
    <t>Column 12 (well bottom): elevation of the bottom of the well, in feet above mean sea level</t>
  </si>
  <si>
    <t>Column 11 (Top of screen): elevation of the top of the well screen, in feet above mean sea level</t>
  </si>
  <si>
    <t>For "manual water level measurements" sheet:</t>
  </si>
  <si>
    <t>Columns 1-12: same as above</t>
  </si>
  <si>
    <t>Column 13 (Date): manual measurement date</t>
  </si>
  <si>
    <t>Column 14 (depth to water): manually measured depth to water, feet</t>
  </si>
  <si>
    <t>Column 15 (water elev): elevation of the water surface (feet above mean sea level)</t>
  </si>
  <si>
    <t>Column 16 (vertical hydraulic gradient): hydraulic gradient calculated at the dofference in total head betyween the deep and shallow piezometer divided by the distance from the bottom of the upper screen to the top of the lower screen.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</si>
</sst>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 x14ac:knownFonts="1">
    <font>
      <sz val="11"/>
      <color theme="1"/>
      <name val="Calibri"/>
      <family val="2"/>
      <scheme val="minor"/>
    </font>
    <font>
      <i/>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wrapText="1"/>
    </xf>
    <xf numFmtId="0" fontId="0" fillId="0" borderId="0" xfId="0" applyFill="1" applyAlignment="1">
      <alignment wrapText="1"/>
    </xf>
    <xf numFmtId="14" fontId="0" fillId="0" borderId="0" xfId="0" applyNumberFormat="1" applyFill="1" applyAlignment="1">
      <alignment wrapText="1"/>
    </xf>
    <xf numFmtId="0" fontId="0" fillId="0" borderId="0" xfId="0" applyAlignment="1">
      <alignment horizontal="center" wrapText="1"/>
    </xf>
    <xf numFmtId="0" fontId="1" fillId="0" borderId="0" xfId="0" applyFont="1" applyAlignment="1">
      <alignment horizontal="left" vertical="top" wrapText="1"/>
    </xf>
    <xf numFmtId="2" fontId="0" fillId="0" borderId="0" xfId="0" applyNumberFormat="1" applyFill="1" applyAlignment="1">
      <alignment wrapText="1"/>
    </xf>
    <xf numFmtId="2" fontId="0" fillId="0" borderId="0" xfId="0" applyNumberFormat="1" applyAlignment="1">
      <alignment wrapText="1"/>
    </xf>
    <xf numFmtId="164"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abSelected="1" view="pageBreakPreview" zoomScaleSheetLayoutView="170" workbookViewId="0">
      <selection activeCell="E19" sqref="E19"/>
    </sheetView>
  </sheetViews>
  <sheetFormatPr baseColWidth="10" defaultColWidth="8.83203125" defaultRowHeight="15" x14ac:dyDescent="0.2"/>
  <cols>
    <col min="1" max="1" width="90.83203125" customWidth="1"/>
  </cols>
  <sheetData>
    <row r="1" spans="1:1" x14ac:dyDescent="0.2">
      <c r="A1" t="s">
        <v>63</v>
      </c>
    </row>
    <row r="3" spans="1:1" ht="30" x14ac:dyDescent="0.2">
      <c r="A3" s="5" t="s">
        <v>62</v>
      </c>
    </row>
    <row r="5" spans="1:1" x14ac:dyDescent="0.2">
      <c r="A5" t="s">
        <v>64</v>
      </c>
    </row>
    <row r="6" spans="1:1" x14ac:dyDescent="0.2">
      <c r="A6" t="s">
        <v>65</v>
      </c>
    </row>
    <row r="7" spans="1:1" x14ac:dyDescent="0.2">
      <c r="A7" t="s">
        <v>66</v>
      </c>
    </row>
    <row r="8" spans="1:1" x14ac:dyDescent="0.2">
      <c r="A8" t="s">
        <v>67</v>
      </c>
    </row>
    <row r="9" spans="1:1" x14ac:dyDescent="0.2">
      <c r="A9" t="s">
        <v>68</v>
      </c>
    </row>
    <row r="10" spans="1:1" x14ac:dyDescent="0.2">
      <c r="A10" t="s">
        <v>69</v>
      </c>
    </row>
    <row r="11" spans="1:1" x14ac:dyDescent="0.2">
      <c r="A11" t="s">
        <v>70</v>
      </c>
    </row>
    <row r="12" spans="1:1" x14ac:dyDescent="0.2">
      <c r="A12" t="s">
        <v>71</v>
      </c>
    </row>
    <row r="13" spans="1:1" x14ac:dyDescent="0.2">
      <c r="A13" t="s">
        <v>72</v>
      </c>
    </row>
    <row r="14" spans="1:1" x14ac:dyDescent="0.2">
      <c r="A14" t="s">
        <v>74</v>
      </c>
    </row>
    <row r="15" spans="1:1" x14ac:dyDescent="0.2">
      <c r="A15" t="s">
        <v>73</v>
      </c>
    </row>
    <row r="16" spans="1:1" x14ac:dyDescent="0.2">
      <c r="A16" t="s">
        <v>75</v>
      </c>
    </row>
    <row r="17" spans="1:1" x14ac:dyDescent="0.2">
      <c r="A17" t="s">
        <v>77</v>
      </c>
    </row>
    <row r="18" spans="1:1" x14ac:dyDescent="0.2">
      <c r="A18" t="s">
        <v>76</v>
      </c>
    </row>
    <row r="19" spans="1:1" x14ac:dyDescent="0.2">
      <c r="A19" t="s">
        <v>78</v>
      </c>
    </row>
    <row r="20" spans="1:1" x14ac:dyDescent="0.2">
      <c r="A20" t="s">
        <v>79</v>
      </c>
    </row>
    <row r="21" spans="1:1" x14ac:dyDescent="0.2">
      <c r="A21" t="s">
        <v>80</v>
      </c>
    </row>
    <row r="22" spans="1:1" x14ac:dyDescent="0.2">
      <c r="A22" t="s">
        <v>81</v>
      </c>
    </row>
    <row r="23" spans="1:1" x14ac:dyDescent="0.2">
      <c r="A23" t="s">
        <v>82</v>
      </c>
    </row>
    <row r="24" spans="1:1" x14ac:dyDescent="0.2">
      <c r="A24" t="s">
        <v>83</v>
      </c>
    </row>
  </sheetData>
  <phoneticPr fontId="2" type="noConversion"/>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workbookViewId="0">
      <selection activeCell="A16" sqref="A16"/>
    </sheetView>
  </sheetViews>
  <sheetFormatPr baseColWidth="10" defaultColWidth="11.1640625" defaultRowHeight="15" x14ac:dyDescent="0.2"/>
  <cols>
    <col min="1" max="1" width="9.83203125" style="1" bestFit="1" customWidth="1"/>
    <col min="2" max="2" width="11" style="1" bestFit="1" customWidth="1"/>
    <col min="3" max="3" width="7.5" style="1" bestFit="1" customWidth="1"/>
    <col min="4" max="4" width="7.83203125" style="1" bestFit="1" customWidth="1"/>
    <col min="5" max="6" width="10.5" style="1" bestFit="1" customWidth="1"/>
    <col min="7" max="7" width="8.5" style="1" bestFit="1" customWidth="1"/>
    <col min="8" max="8" width="8.6640625" style="1" bestFit="1" customWidth="1"/>
    <col min="9" max="9" width="9.5" style="1" bestFit="1" customWidth="1"/>
    <col min="10" max="10" width="10.83203125" style="1" bestFit="1" customWidth="1"/>
    <col min="11" max="11" width="12" style="1" customWidth="1"/>
    <col min="12" max="12" width="11.1640625" style="1"/>
    <col min="13" max="13" width="8.5" style="1" bestFit="1" customWidth="1"/>
    <col min="14" max="16384" width="11.1640625" style="1"/>
  </cols>
  <sheetData>
    <row r="1" spans="1:13" ht="45" x14ac:dyDescent="0.2">
      <c r="A1" s="4" t="s">
        <v>60</v>
      </c>
      <c r="B1" s="1" t="s">
        <v>59</v>
      </c>
      <c r="C1" s="1" t="s">
        <v>2</v>
      </c>
      <c r="D1" s="1" t="s">
        <v>57</v>
      </c>
      <c r="E1" s="1" t="s">
        <v>0</v>
      </c>
      <c r="F1" s="1" t="s">
        <v>1</v>
      </c>
      <c r="G1" s="2" t="s">
        <v>53</v>
      </c>
      <c r="H1" s="2" t="s">
        <v>52</v>
      </c>
      <c r="I1" s="2" t="s">
        <v>49</v>
      </c>
      <c r="J1" s="2" t="s">
        <v>48</v>
      </c>
      <c r="K1" s="2" t="s">
        <v>50</v>
      </c>
      <c r="L1" s="2" t="s">
        <v>51</v>
      </c>
      <c r="M1" s="2" t="s">
        <v>56</v>
      </c>
    </row>
    <row r="2" spans="1:13" x14ac:dyDescent="0.2">
      <c r="A2" s="4">
        <v>1</v>
      </c>
      <c r="B2" s="1" t="s">
        <v>8</v>
      </c>
      <c r="C2" s="1" t="s">
        <v>6</v>
      </c>
      <c r="D2" s="1" t="s">
        <v>7</v>
      </c>
      <c r="E2" s="1">
        <v>299194.65999999997</v>
      </c>
      <c r="F2" s="1">
        <v>4926615.5</v>
      </c>
      <c r="G2" s="1">
        <v>1081.7950000000001</v>
      </c>
      <c r="H2" s="1" t="s">
        <v>4</v>
      </c>
      <c r="I2" s="1">
        <v>1081.2660000000001</v>
      </c>
      <c r="J2" s="1">
        <v>54</v>
      </c>
      <c r="K2" s="1">
        <v>53</v>
      </c>
      <c r="L2" s="1">
        <v>1028.2660000000001</v>
      </c>
      <c r="M2" s="1">
        <v>1027.2660000000001</v>
      </c>
    </row>
    <row r="3" spans="1:13" x14ac:dyDescent="0.2">
      <c r="A3" s="4">
        <v>1</v>
      </c>
      <c r="B3" s="1" t="s">
        <v>3</v>
      </c>
      <c r="C3" s="1" t="s">
        <v>6</v>
      </c>
      <c r="D3" s="1" t="s">
        <v>7</v>
      </c>
      <c r="E3" s="1">
        <v>299194.66200000001</v>
      </c>
      <c r="F3" s="1">
        <v>4926615.49</v>
      </c>
      <c r="G3" s="1">
        <v>1081.7950000000001</v>
      </c>
      <c r="H3" s="1" t="s">
        <v>4</v>
      </c>
      <c r="I3" s="1">
        <v>1081.2829999999999</v>
      </c>
      <c r="J3" s="2" t="s">
        <v>5</v>
      </c>
      <c r="K3" s="2" t="s">
        <v>5</v>
      </c>
      <c r="L3" s="2" t="s">
        <v>5</v>
      </c>
      <c r="M3" s="2" t="s">
        <v>5</v>
      </c>
    </row>
    <row r="4" spans="1:13" x14ac:dyDescent="0.2">
      <c r="A4" s="4">
        <v>2</v>
      </c>
      <c r="B4" s="1" t="s">
        <v>12</v>
      </c>
      <c r="C4" s="1" t="s">
        <v>13</v>
      </c>
      <c r="D4" s="1" t="s">
        <v>14</v>
      </c>
      <c r="E4" s="1">
        <v>301275.59499999997</v>
      </c>
      <c r="F4" s="1">
        <v>4926870.9400000004</v>
      </c>
      <c r="G4" s="1">
        <v>1089.81</v>
      </c>
      <c r="H4" s="1" t="s">
        <v>4</v>
      </c>
      <c r="I4" s="2">
        <v>1089.5640000000001</v>
      </c>
      <c r="J4" s="2">
        <v>68.099999999999994</v>
      </c>
      <c r="K4" s="2">
        <v>67.099999999999994</v>
      </c>
      <c r="L4" s="2">
        <v>1022.4640000000001</v>
      </c>
      <c r="M4" s="1">
        <v>1021.4640000000001</v>
      </c>
    </row>
    <row r="5" spans="1:13" x14ac:dyDescent="0.2">
      <c r="A5" s="4">
        <v>2</v>
      </c>
      <c r="B5" s="1" t="s">
        <v>9</v>
      </c>
      <c r="C5" s="1" t="s">
        <v>10</v>
      </c>
      <c r="D5" s="1" t="s">
        <v>11</v>
      </c>
      <c r="E5" s="1">
        <v>301275.60100000002</v>
      </c>
      <c r="F5" s="1">
        <v>4926871.04</v>
      </c>
      <c r="G5" s="1">
        <v>1089.81</v>
      </c>
      <c r="H5" s="1" t="s">
        <v>4</v>
      </c>
      <c r="I5" s="1">
        <v>1089.482</v>
      </c>
      <c r="J5" s="1">
        <v>9.6999999999999993</v>
      </c>
      <c r="K5" s="1">
        <v>8.6999999999999993</v>
      </c>
      <c r="L5" s="1">
        <v>1080.7819999999999</v>
      </c>
      <c r="M5" s="1">
        <v>1079.7819999999999</v>
      </c>
    </row>
    <row r="6" spans="1:13" x14ac:dyDescent="0.2">
      <c r="A6" s="4">
        <v>3</v>
      </c>
      <c r="B6" s="1" t="s">
        <v>18</v>
      </c>
      <c r="C6" s="1" t="s">
        <v>19</v>
      </c>
      <c r="D6" s="1" t="s">
        <v>20</v>
      </c>
      <c r="E6" s="1">
        <v>302053.82199999999</v>
      </c>
      <c r="F6" s="1">
        <v>4926613.08</v>
      </c>
      <c r="G6" s="1">
        <v>1093.4780000000001</v>
      </c>
      <c r="H6" s="1" t="s">
        <v>4</v>
      </c>
      <c r="I6" s="1">
        <v>1093.268</v>
      </c>
      <c r="J6" s="1">
        <v>98</v>
      </c>
      <c r="K6" s="1">
        <v>97</v>
      </c>
      <c r="L6" s="1">
        <v>996.26800000000003</v>
      </c>
      <c r="M6" s="1">
        <v>995.26800000000003</v>
      </c>
    </row>
    <row r="7" spans="1:13" x14ac:dyDescent="0.2">
      <c r="A7" s="4">
        <v>3</v>
      </c>
      <c r="B7" s="1" t="s">
        <v>15</v>
      </c>
      <c r="C7" s="1" t="s">
        <v>16</v>
      </c>
      <c r="D7" s="1" t="s">
        <v>17</v>
      </c>
      <c r="E7" s="1">
        <v>302053.86800000002</v>
      </c>
      <c r="F7" s="1">
        <v>4926613.1399999997</v>
      </c>
      <c r="G7" s="1">
        <v>1093.4780000000001</v>
      </c>
      <c r="H7" s="1" t="s">
        <v>4</v>
      </c>
      <c r="I7" s="1">
        <v>1093.1859999999999</v>
      </c>
      <c r="J7" s="1">
        <v>7.8</v>
      </c>
      <c r="K7" s="1">
        <v>6.8</v>
      </c>
      <c r="L7" s="1">
        <v>1086.386</v>
      </c>
      <c r="M7" s="1">
        <v>1085.386</v>
      </c>
    </row>
    <row r="8" spans="1:13" x14ac:dyDescent="0.2">
      <c r="A8" s="4">
        <v>4</v>
      </c>
      <c r="B8" s="1" t="s">
        <v>24</v>
      </c>
      <c r="C8" s="1" t="s">
        <v>25</v>
      </c>
      <c r="D8" s="1" t="s">
        <v>26</v>
      </c>
      <c r="E8" s="1">
        <v>303256.12099999998</v>
      </c>
      <c r="F8" s="1">
        <v>4928831.9800000004</v>
      </c>
      <c r="G8" s="1">
        <v>1116.998</v>
      </c>
      <c r="H8" s="1" t="s">
        <v>4</v>
      </c>
      <c r="I8" s="1">
        <v>1115.3637000000001</v>
      </c>
      <c r="J8" s="1">
        <v>94.3</v>
      </c>
      <c r="K8" s="1">
        <v>93.3</v>
      </c>
      <c r="L8" s="1">
        <v>1022.064</v>
      </c>
      <c r="M8" s="1">
        <v>1021.064</v>
      </c>
    </row>
    <row r="9" spans="1:13" x14ac:dyDescent="0.2">
      <c r="A9" s="4">
        <v>4</v>
      </c>
      <c r="B9" s="1" t="s">
        <v>21</v>
      </c>
      <c r="C9" s="1" t="s">
        <v>22</v>
      </c>
      <c r="D9" s="1" t="s">
        <v>23</v>
      </c>
      <c r="E9" s="1">
        <v>303256.185</v>
      </c>
      <c r="F9" s="1">
        <v>4928832.07</v>
      </c>
      <c r="G9" s="1">
        <v>1116.998</v>
      </c>
      <c r="H9" s="1" t="s">
        <v>4</v>
      </c>
      <c r="I9" s="1">
        <v>1115.2882999999999</v>
      </c>
      <c r="J9" s="1">
        <v>19.55</v>
      </c>
      <c r="K9" s="1">
        <v>18.55</v>
      </c>
      <c r="L9" s="1">
        <v>1096.7380000000001</v>
      </c>
      <c r="M9" s="1">
        <v>1095.7380000000001</v>
      </c>
    </row>
    <row r="10" spans="1:13" x14ac:dyDescent="0.2">
      <c r="A10" s="4">
        <v>5</v>
      </c>
      <c r="B10" s="1" t="s">
        <v>30</v>
      </c>
      <c r="C10" s="1" t="s">
        <v>31</v>
      </c>
      <c r="D10" s="1" t="s">
        <v>32</v>
      </c>
      <c r="E10" s="1">
        <v>302160.321</v>
      </c>
      <c r="F10" s="1">
        <v>4928544.9400000004</v>
      </c>
      <c r="G10" s="1">
        <v>1105.3610000000001</v>
      </c>
      <c r="H10" s="1" t="s">
        <v>4</v>
      </c>
      <c r="I10" s="1">
        <v>1104.941</v>
      </c>
      <c r="J10" s="1">
        <v>81.5</v>
      </c>
      <c r="K10" s="1">
        <v>80.5</v>
      </c>
      <c r="L10" s="1">
        <v>1024.441</v>
      </c>
      <c r="M10" s="1">
        <v>1023.441</v>
      </c>
    </row>
    <row r="11" spans="1:13" x14ac:dyDescent="0.2">
      <c r="A11" s="4">
        <v>5</v>
      </c>
      <c r="B11" s="1" t="s">
        <v>27</v>
      </c>
      <c r="C11" s="1" t="s">
        <v>28</v>
      </c>
      <c r="D11" s="1" t="s">
        <v>29</v>
      </c>
      <c r="E11" s="1">
        <v>302160.283</v>
      </c>
      <c r="F11" s="1">
        <v>4928544.95</v>
      </c>
      <c r="G11" s="1">
        <v>1105.3610000000001</v>
      </c>
      <c r="H11" s="1" t="s">
        <v>4</v>
      </c>
      <c r="I11" s="1">
        <v>1104.9670000000001</v>
      </c>
      <c r="J11" s="1">
        <v>13.4</v>
      </c>
      <c r="K11" s="1">
        <v>12.4</v>
      </c>
      <c r="L11" s="1">
        <v>1092.567</v>
      </c>
      <c r="M11" s="1">
        <v>1091.567</v>
      </c>
    </row>
    <row r="12" spans="1:13" x14ac:dyDescent="0.2">
      <c r="A12" s="4">
        <v>6</v>
      </c>
      <c r="B12" s="1" t="s">
        <v>36</v>
      </c>
      <c r="C12" s="1" t="s">
        <v>37</v>
      </c>
      <c r="D12" s="1" t="s">
        <v>38</v>
      </c>
      <c r="E12" s="1">
        <v>300629.52299999999</v>
      </c>
      <c r="F12" s="1">
        <v>4928605.09</v>
      </c>
      <c r="G12" s="1">
        <v>1092.739</v>
      </c>
      <c r="H12" s="1" t="s">
        <v>4</v>
      </c>
      <c r="I12" s="1">
        <v>1092.5</v>
      </c>
      <c r="J12" s="1">
        <v>72</v>
      </c>
      <c r="K12" s="1">
        <v>71</v>
      </c>
      <c r="L12" s="1">
        <v>1021.5</v>
      </c>
      <c r="M12" s="1">
        <v>1020.5</v>
      </c>
    </row>
    <row r="13" spans="1:13" x14ac:dyDescent="0.2">
      <c r="A13" s="4">
        <v>6</v>
      </c>
      <c r="B13" s="1" t="s">
        <v>33</v>
      </c>
      <c r="C13" s="1" t="s">
        <v>34</v>
      </c>
      <c r="D13" s="1" t="s">
        <v>35</v>
      </c>
      <c r="E13" s="1">
        <v>300629.50900000002</v>
      </c>
      <c r="F13" s="1">
        <v>4928605.01</v>
      </c>
      <c r="G13" s="1">
        <v>1092.739</v>
      </c>
      <c r="H13" s="1" t="s">
        <v>4</v>
      </c>
      <c r="I13" s="1">
        <v>1092.5360000000001</v>
      </c>
      <c r="J13" s="1">
        <v>10</v>
      </c>
      <c r="K13" s="1">
        <v>9</v>
      </c>
      <c r="L13" s="1">
        <v>1083.5360000000001</v>
      </c>
      <c r="M13" s="1">
        <v>1082.5360000000001</v>
      </c>
    </row>
    <row r="14" spans="1:13" x14ac:dyDescent="0.2">
      <c r="A14" s="4">
        <v>7</v>
      </c>
      <c r="B14" s="1" t="s">
        <v>42</v>
      </c>
      <c r="C14" s="1" t="s">
        <v>43</v>
      </c>
      <c r="D14" s="1" t="s">
        <v>44</v>
      </c>
      <c r="E14" s="1">
        <v>298633.402</v>
      </c>
      <c r="F14" s="1">
        <v>4927748.25</v>
      </c>
      <c r="G14" s="1">
        <v>1083.9069999999999</v>
      </c>
      <c r="H14" s="1" t="s">
        <v>4</v>
      </c>
      <c r="I14" s="1">
        <v>1083.596</v>
      </c>
      <c r="J14" s="1">
        <v>59.7</v>
      </c>
      <c r="K14" s="1">
        <v>58.7</v>
      </c>
      <c r="L14" s="1">
        <v>1024.896</v>
      </c>
      <c r="M14" s="1">
        <v>1023.896</v>
      </c>
    </row>
    <row r="15" spans="1:13" x14ac:dyDescent="0.2">
      <c r="A15" s="4">
        <v>7</v>
      </c>
      <c r="B15" s="1" t="s">
        <v>39</v>
      </c>
      <c r="C15" s="1" t="s">
        <v>40</v>
      </c>
      <c r="D15" s="1" t="s">
        <v>41</v>
      </c>
      <c r="E15" s="1">
        <v>298633.45299999998</v>
      </c>
      <c r="F15" s="1">
        <v>4927748.22</v>
      </c>
      <c r="G15" s="1">
        <v>1083.9069999999999</v>
      </c>
      <c r="H15" s="1" t="s">
        <v>4</v>
      </c>
      <c r="I15" s="1">
        <v>1083.684</v>
      </c>
      <c r="J15" s="1">
        <v>20.329999999999998</v>
      </c>
      <c r="K15" s="1">
        <v>19.329999999999998</v>
      </c>
      <c r="L15" s="1">
        <v>1064.354</v>
      </c>
      <c r="M15" s="1">
        <v>1063.354</v>
      </c>
    </row>
    <row r="16" spans="1:13" x14ac:dyDescent="0.2">
      <c r="A16" s="4">
        <v>8</v>
      </c>
      <c r="B16" s="1" t="s">
        <v>45</v>
      </c>
      <c r="C16" s="1" t="s">
        <v>46</v>
      </c>
      <c r="D16" s="1" t="s">
        <v>47</v>
      </c>
      <c r="E16" s="1">
        <v>305272.674</v>
      </c>
      <c r="F16" s="1">
        <v>4929047.34</v>
      </c>
      <c r="G16" s="1">
        <v>1145.393</v>
      </c>
      <c r="H16" s="1" t="s">
        <v>4</v>
      </c>
      <c r="I16" s="1">
        <v>1144.848</v>
      </c>
      <c r="J16" s="1">
        <v>41.7</v>
      </c>
      <c r="K16" s="1">
        <v>40.700000000000003</v>
      </c>
      <c r="L16" s="1">
        <v>1104.1479999999999</v>
      </c>
      <c r="M16" s="1">
        <v>1103.1479999999999</v>
      </c>
    </row>
  </sheetData>
  <sortState ref="B3:M38">
    <sortCondition ref="B3:B38"/>
  </sortState>
  <phoneticPr fontId="2" type="noConversion"/>
  <printOptions gridLines="1"/>
  <pageMargins left="0.7" right="0.7" top="0.75" bottom="0.75" header="0.3" footer="0.3"/>
  <pageSetup scale="96" orientation="landscape" r:id="rId1"/>
  <headerFooter>
    <oddHeader>&amp;L&amp;F&amp;C&amp;A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view="pageBreakPreview" topLeftCell="D1" zoomScaleSheetLayoutView="100" workbookViewId="0">
      <selection activeCell="R1" sqref="R1"/>
    </sheetView>
  </sheetViews>
  <sheetFormatPr baseColWidth="10" defaultColWidth="8.83203125" defaultRowHeight="15" x14ac:dyDescent="0.2"/>
  <cols>
    <col min="1" max="1" width="11" style="1" bestFit="1" customWidth="1"/>
    <col min="2" max="2" width="7.5" style="1" bestFit="1" customWidth="1"/>
    <col min="3" max="3" width="7.83203125" style="1" bestFit="1" customWidth="1"/>
    <col min="4" max="5" width="10.5" style="1" bestFit="1" customWidth="1"/>
    <col min="6" max="6" width="12" style="7" bestFit="1" customWidth="1"/>
    <col min="7" max="7" width="8.6640625" style="1" bestFit="1" customWidth="1"/>
    <col min="8" max="8" width="11.33203125" style="7" bestFit="1" customWidth="1"/>
    <col min="9" max="9" width="10.83203125" style="1" bestFit="1" customWidth="1"/>
    <col min="10" max="10" width="11" style="1" bestFit="1" customWidth="1"/>
    <col min="11" max="11" width="11.1640625" style="7" bestFit="1" customWidth="1"/>
    <col min="12" max="12" width="8.5" style="1" bestFit="1" customWidth="1"/>
    <col min="13" max="13" width="10.83203125" style="1" bestFit="1" customWidth="1"/>
    <col min="14" max="14" width="6.5" style="1" bestFit="1" customWidth="1"/>
    <col min="15" max="15" width="8.5" style="1" bestFit="1" customWidth="1"/>
    <col min="16" max="16" width="12.33203125" style="8" bestFit="1" customWidth="1"/>
    <col min="17" max="16384" width="8.83203125" style="1"/>
  </cols>
  <sheetData>
    <row r="1" spans="1:16" ht="60" x14ac:dyDescent="0.2">
      <c r="A1" s="2" t="s">
        <v>59</v>
      </c>
      <c r="B1" s="2" t="s">
        <v>2</v>
      </c>
      <c r="C1" s="2" t="s">
        <v>57</v>
      </c>
      <c r="D1" s="2" t="s">
        <v>0</v>
      </c>
      <c r="E1" s="2" t="s">
        <v>1</v>
      </c>
      <c r="F1" s="6" t="s">
        <v>53</v>
      </c>
      <c r="G1" s="2" t="s">
        <v>52</v>
      </c>
      <c r="H1" s="6" t="s">
        <v>49</v>
      </c>
      <c r="I1" s="2" t="s">
        <v>48</v>
      </c>
      <c r="J1" s="2" t="s">
        <v>50</v>
      </c>
      <c r="K1" s="6" t="s">
        <v>51</v>
      </c>
      <c r="L1" s="2" t="s">
        <v>56</v>
      </c>
      <c r="M1" s="2" t="s">
        <v>58</v>
      </c>
      <c r="N1" s="2" t="s">
        <v>54</v>
      </c>
      <c r="O1" s="2" t="s">
        <v>55</v>
      </c>
      <c r="P1" s="8" t="s">
        <v>61</v>
      </c>
    </row>
    <row r="2" spans="1:16" x14ac:dyDescent="0.2">
      <c r="A2" s="2" t="s">
        <v>8</v>
      </c>
      <c r="B2" s="2" t="s">
        <v>6</v>
      </c>
      <c r="C2" s="2" t="s">
        <v>7</v>
      </c>
      <c r="D2" s="2">
        <v>299194.65999999997</v>
      </c>
      <c r="E2" s="2">
        <v>4926615.5</v>
      </c>
      <c r="F2" s="6">
        <v>1081.7950000000001</v>
      </c>
      <c r="G2" s="2" t="s">
        <v>4</v>
      </c>
      <c r="H2" s="6">
        <v>1081.2660000000001</v>
      </c>
      <c r="I2" s="2">
        <v>54</v>
      </c>
      <c r="J2" s="2">
        <v>53</v>
      </c>
      <c r="K2" s="6">
        <v>1028.2660000000001</v>
      </c>
      <c r="L2" s="2">
        <v>1027.2660000000001</v>
      </c>
      <c r="M2" s="3">
        <v>41870</v>
      </c>
      <c r="N2" s="2">
        <v>7.54</v>
      </c>
      <c r="O2" s="2">
        <v>1073.7260000000001</v>
      </c>
    </row>
    <row r="3" spans="1:16" x14ac:dyDescent="0.2">
      <c r="A3" s="2" t="s">
        <v>3</v>
      </c>
      <c r="B3" s="2" t="s">
        <v>6</v>
      </c>
      <c r="C3" s="2" t="s">
        <v>7</v>
      </c>
      <c r="D3" s="2">
        <v>299194.66200000001</v>
      </c>
      <c r="E3" s="2">
        <v>4926615.49</v>
      </c>
      <c r="F3" s="6">
        <v>1081.7950000000001</v>
      </c>
      <c r="G3" s="2" t="s">
        <v>4</v>
      </c>
      <c r="H3" s="6">
        <v>1081.2829999999999</v>
      </c>
      <c r="I3" s="2" t="s">
        <v>5</v>
      </c>
      <c r="J3" s="2" t="s">
        <v>5</v>
      </c>
      <c r="K3" s="6" t="s">
        <v>5</v>
      </c>
      <c r="L3" s="2" t="s">
        <v>5</v>
      </c>
      <c r="M3" s="3">
        <v>41870</v>
      </c>
      <c r="N3" s="2" t="s">
        <v>5</v>
      </c>
      <c r="O3" s="2" t="s">
        <v>5</v>
      </c>
    </row>
    <row r="4" spans="1:16" x14ac:dyDescent="0.2">
      <c r="A4" s="2" t="s">
        <v>12</v>
      </c>
      <c r="B4" s="2" t="s">
        <v>13</v>
      </c>
      <c r="C4" s="2" t="s">
        <v>14</v>
      </c>
      <c r="D4" s="2">
        <v>301275.59499999997</v>
      </c>
      <c r="E4" s="2">
        <v>4926870.9400000004</v>
      </c>
      <c r="F4" s="6">
        <v>1089.81</v>
      </c>
      <c r="G4" s="2" t="s">
        <v>4</v>
      </c>
      <c r="H4" s="6">
        <v>1089.5640000000001</v>
      </c>
      <c r="I4" s="2">
        <v>68.099999999999994</v>
      </c>
      <c r="J4" s="2">
        <v>67.099999999999994</v>
      </c>
      <c r="K4" s="6">
        <v>1022.4640000000001</v>
      </c>
      <c r="L4" s="2">
        <v>1021.4640000000001</v>
      </c>
      <c r="M4" s="3">
        <v>41870</v>
      </c>
      <c r="N4" s="2">
        <v>4.21</v>
      </c>
      <c r="O4" s="2">
        <v>1085.354</v>
      </c>
      <c r="P4" s="8">
        <f>(O4-O5)/(L5-K4)</f>
        <v>-1.1863637949681388E-3</v>
      </c>
    </row>
    <row r="5" spans="1:16" x14ac:dyDescent="0.2">
      <c r="A5" s="2" t="s">
        <v>9</v>
      </c>
      <c r="B5" s="2" t="s">
        <v>10</v>
      </c>
      <c r="C5" s="2" t="s">
        <v>11</v>
      </c>
      <c r="D5" s="2">
        <v>301275.60100000002</v>
      </c>
      <c r="E5" s="2">
        <v>4926871.04</v>
      </c>
      <c r="F5" s="6">
        <v>1089.81</v>
      </c>
      <c r="G5" s="2" t="s">
        <v>4</v>
      </c>
      <c r="H5" s="6">
        <v>1089.482</v>
      </c>
      <c r="I5" s="2">
        <v>9.6999999999999993</v>
      </c>
      <c r="J5" s="2">
        <v>8.6999999999999993</v>
      </c>
      <c r="K5" s="6">
        <v>1080.7819999999999</v>
      </c>
      <c r="L5" s="2">
        <v>1079.7819999999999</v>
      </c>
      <c r="M5" s="3">
        <v>41870</v>
      </c>
      <c r="N5" s="2">
        <v>4.0599999999999996</v>
      </c>
      <c r="O5" s="2">
        <v>1085.422</v>
      </c>
    </row>
    <row r="6" spans="1:16" x14ac:dyDescent="0.2">
      <c r="A6" s="2" t="s">
        <v>18</v>
      </c>
      <c r="B6" s="2" t="s">
        <v>19</v>
      </c>
      <c r="C6" s="2" t="s">
        <v>20</v>
      </c>
      <c r="D6" s="2">
        <v>302053.82199999999</v>
      </c>
      <c r="E6" s="2">
        <v>4926613.08</v>
      </c>
      <c r="F6" s="6">
        <v>1093.4780000000001</v>
      </c>
      <c r="G6" s="2" t="s">
        <v>4</v>
      </c>
      <c r="H6" s="6">
        <v>1093.268</v>
      </c>
      <c r="I6" s="2">
        <v>98</v>
      </c>
      <c r="J6" s="2">
        <v>97</v>
      </c>
      <c r="K6" s="6">
        <v>996.26800000000003</v>
      </c>
      <c r="L6" s="2">
        <v>995.26800000000003</v>
      </c>
      <c r="M6" s="3">
        <v>41870</v>
      </c>
      <c r="N6" s="2">
        <v>2.39</v>
      </c>
      <c r="O6" s="2">
        <v>1090.8779999999999</v>
      </c>
      <c r="P6" s="8">
        <f>(O6-O7)/(L7-K6)</f>
        <v>1.2567606992959081E-3</v>
      </c>
    </row>
    <row r="7" spans="1:16" x14ac:dyDescent="0.2">
      <c r="A7" s="2" t="s">
        <v>15</v>
      </c>
      <c r="B7" s="2" t="s">
        <v>16</v>
      </c>
      <c r="C7" s="2" t="s">
        <v>17</v>
      </c>
      <c r="D7" s="2">
        <v>302053.86800000002</v>
      </c>
      <c r="E7" s="2">
        <v>4926613.1399999997</v>
      </c>
      <c r="F7" s="6">
        <v>1093.4780000000001</v>
      </c>
      <c r="G7" s="2" t="s">
        <v>4</v>
      </c>
      <c r="H7" s="6">
        <v>1093.1859999999999</v>
      </c>
      <c r="I7" s="2">
        <v>7.8</v>
      </c>
      <c r="J7" s="2">
        <v>6.8</v>
      </c>
      <c r="K7" s="6">
        <v>1086.386</v>
      </c>
      <c r="L7" s="2">
        <v>1085.386</v>
      </c>
      <c r="M7" s="3">
        <v>41870</v>
      </c>
      <c r="N7" s="2">
        <v>2.42</v>
      </c>
      <c r="O7" s="2">
        <v>1090.7660000000001</v>
      </c>
    </row>
    <row r="8" spans="1:16" x14ac:dyDescent="0.2">
      <c r="A8" s="2" t="s">
        <v>30</v>
      </c>
      <c r="B8" s="2" t="s">
        <v>31</v>
      </c>
      <c r="C8" s="2" t="s">
        <v>32</v>
      </c>
      <c r="D8" s="2">
        <v>302160.321</v>
      </c>
      <c r="E8" s="2">
        <v>4928544.9400000004</v>
      </c>
      <c r="F8" s="6">
        <v>1105.3610000000001</v>
      </c>
      <c r="G8" s="2" t="s">
        <v>4</v>
      </c>
      <c r="H8" s="6">
        <v>1104.941</v>
      </c>
      <c r="I8" s="2">
        <v>81.5</v>
      </c>
      <c r="J8" s="2">
        <v>80.5</v>
      </c>
      <c r="K8" s="6">
        <v>1024.441</v>
      </c>
      <c r="L8" s="2">
        <v>1023.441</v>
      </c>
      <c r="M8" s="3">
        <v>41870</v>
      </c>
      <c r="N8" s="2">
        <v>7.89</v>
      </c>
      <c r="O8" s="2">
        <v>1097.0509999999999</v>
      </c>
      <c r="P8" s="8">
        <f>(O8-O9)/(L9-K8)</f>
        <v>-6.852784316069649E-4</v>
      </c>
    </row>
    <row r="9" spans="1:16" x14ac:dyDescent="0.2">
      <c r="A9" s="2" t="s">
        <v>27</v>
      </c>
      <c r="B9" s="2" t="s">
        <v>28</v>
      </c>
      <c r="C9" s="2" t="s">
        <v>29</v>
      </c>
      <c r="D9" s="2">
        <v>302160.283</v>
      </c>
      <c r="E9" s="2">
        <v>4928544.95</v>
      </c>
      <c r="F9" s="6">
        <v>1105.3610000000001</v>
      </c>
      <c r="G9" s="2" t="s">
        <v>4</v>
      </c>
      <c r="H9" s="6">
        <v>1104.9670000000001</v>
      </c>
      <c r="I9" s="2">
        <v>13.4</v>
      </c>
      <c r="J9" s="2">
        <v>12.4</v>
      </c>
      <c r="K9" s="6">
        <v>1092.567</v>
      </c>
      <c r="L9" s="2">
        <v>1091.567</v>
      </c>
      <c r="M9" s="3">
        <v>41870</v>
      </c>
      <c r="N9" s="2">
        <v>7.87</v>
      </c>
      <c r="O9" s="2">
        <v>1097.097</v>
      </c>
    </row>
    <row r="10" spans="1:16" x14ac:dyDescent="0.2">
      <c r="A10" s="2" t="s">
        <v>36</v>
      </c>
      <c r="B10" s="2" t="s">
        <v>37</v>
      </c>
      <c r="C10" s="2" t="s">
        <v>38</v>
      </c>
      <c r="D10" s="2">
        <v>300629.52299999999</v>
      </c>
      <c r="E10" s="2">
        <v>4928605.09</v>
      </c>
      <c r="F10" s="6">
        <v>1092.739</v>
      </c>
      <c r="G10" s="2" t="s">
        <v>4</v>
      </c>
      <c r="H10" s="6">
        <v>1092.5</v>
      </c>
      <c r="I10" s="2">
        <v>72</v>
      </c>
      <c r="J10" s="2">
        <v>71</v>
      </c>
      <c r="K10" s="6">
        <v>1021.5</v>
      </c>
      <c r="L10" s="2">
        <v>1020.5</v>
      </c>
      <c r="M10" s="3">
        <v>41870</v>
      </c>
      <c r="N10" s="2">
        <v>10.34</v>
      </c>
      <c r="O10" s="2">
        <v>1082.1600000000001</v>
      </c>
      <c r="P10" s="8">
        <f>(O10-O11)/(L11-K10)</f>
        <v>2.5231011206500462E-3</v>
      </c>
    </row>
    <row r="11" spans="1:16" x14ac:dyDescent="0.2">
      <c r="A11" s="2" t="s">
        <v>33</v>
      </c>
      <c r="B11" s="2" t="s">
        <v>34</v>
      </c>
      <c r="C11" s="2" t="s">
        <v>35</v>
      </c>
      <c r="D11" s="2">
        <v>300629.50900000002</v>
      </c>
      <c r="E11" s="2">
        <v>4928605.01</v>
      </c>
      <c r="F11" s="6">
        <v>1092.739</v>
      </c>
      <c r="G11" s="2" t="s">
        <v>4</v>
      </c>
      <c r="H11" s="6">
        <v>1092.5360000000001</v>
      </c>
      <c r="I11" s="2">
        <v>10</v>
      </c>
      <c r="J11" s="2">
        <v>9</v>
      </c>
      <c r="K11" s="6">
        <v>1083.5360000000001</v>
      </c>
      <c r="L11" s="2">
        <v>1082.5360000000001</v>
      </c>
      <c r="M11" s="3">
        <v>41870</v>
      </c>
      <c r="N11" s="2">
        <v>10.53</v>
      </c>
      <c r="O11" s="2">
        <v>1082.0060000000001</v>
      </c>
    </row>
    <row r="12" spans="1:16" x14ac:dyDescent="0.2">
      <c r="A12" s="2" t="s">
        <v>42</v>
      </c>
      <c r="B12" s="2" t="s">
        <v>43</v>
      </c>
      <c r="C12" s="2" t="s">
        <v>44</v>
      </c>
      <c r="D12" s="2">
        <v>298633.402</v>
      </c>
      <c r="E12" s="2">
        <v>4927748.25</v>
      </c>
      <c r="F12" s="6">
        <v>1083.9069999999999</v>
      </c>
      <c r="G12" s="2" t="s">
        <v>4</v>
      </c>
      <c r="H12" s="6">
        <v>1083.596</v>
      </c>
      <c r="I12" s="2">
        <v>59.7</v>
      </c>
      <c r="J12" s="2">
        <v>58.7</v>
      </c>
      <c r="K12" s="6">
        <v>1024.896</v>
      </c>
      <c r="L12" s="2">
        <v>1023.896</v>
      </c>
      <c r="M12" s="3">
        <v>41870</v>
      </c>
      <c r="N12" s="2">
        <v>15.61</v>
      </c>
      <c r="O12" s="2">
        <v>1067.9860000000001</v>
      </c>
      <c r="P12" s="8">
        <f>(O12-O13)/(L13-K12)</f>
        <v>-3.8483540485701427E-3</v>
      </c>
    </row>
    <row r="13" spans="1:16" x14ac:dyDescent="0.2">
      <c r="A13" s="2" t="s">
        <v>39</v>
      </c>
      <c r="B13" s="2" t="s">
        <v>40</v>
      </c>
      <c r="C13" s="2" t="s">
        <v>41</v>
      </c>
      <c r="D13" s="2">
        <v>298633.45299999998</v>
      </c>
      <c r="E13" s="2">
        <v>4927748.22</v>
      </c>
      <c r="F13" s="6">
        <v>1083.9069999999999</v>
      </c>
      <c r="G13" s="2" t="s">
        <v>4</v>
      </c>
      <c r="H13" s="6">
        <v>1083.684</v>
      </c>
      <c r="I13" s="2">
        <v>20.329999999999998</v>
      </c>
      <c r="J13" s="2">
        <v>19.329999999999998</v>
      </c>
      <c r="K13" s="6">
        <v>1064.354</v>
      </c>
      <c r="L13" s="2">
        <v>1063.354</v>
      </c>
      <c r="M13" s="3">
        <v>41870</v>
      </c>
      <c r="N13" s="2">
        <v>15.55</v>
      </c>
      <c r="O13" s="2">
        <v>1068.134</v>
      </c>
    </row>
    <row r="14" spans="1:16" x14ac:dyDescent="0.2">
      <c r="A14" s="2" t="s">
        <v>45</v>
      </c>
      <c r="B14" s="2" t="s">
        <v>46</v>
      </c>
      <c r="C14" s="2" t="s">
        <v>47</v>
      </c>
      <c r="D14" s="2">
        <v>305272.674</v>
      </c>
      <c r="E14" s="2">
        <v>4929047.34</v>
      </c>
      <c r="F14" s="6">
        <v>1145.393</v>
      </c>
      <c r="G14" s="2" t="s">
        <v>4</v>
      </c>
      <c r="H14" s="6">
        <v>1144.848</v>
      </c>
      <c r="I14" s="2">
        <v>41.7</v>
      </c>
      <c r="J14" s="2">
        <v>40.700000000000003</v>
      </c>
      <c r="K14" s="6">
        <v>1104.1479999999999</v>
      </c>
      <c r="L14" s="2">
        <v>1103.1479999999999</v>
      </c>
      <c r="M14" s="3">
        <v>41870</v>
      </c>
      <c r="N14" s="2">
        <v>37.700000000000003</v>
      </c>
      <c r="O14" s="2">
        <v>1107.1479999999999</v>
      </c>
    </row>
    <row r="15" spans="1:16" x14ac:dyDescent="0.2">
      <c r="A15" s="2" t="s">
        <v>12</v>
      </c>
      <c r="B15" s="2" t="s">
        <v>13</v>
      </c>
      <c r="C15" s="2" t="s">
        <v>14</v>
      </c>
      <c r="D15" s="2">
        <v>301275.59499999997</v>
      </c>
      <c r="E15" s="2">
        <v>4926870.9400000004</v>
      </c>
      <c r="F15" s="6">
        <v>1089.81</v>
      </c>
      <c r="G15" s="2" t="s">
        <v>4</v>
      </c>
      <c r="H15" s="6">
        <v>1089.5640000000001</v>
      </c>
      <c r="I15" s="2">
        <v>68.099999999999994</v>
      </c>
      <c r="J15" s="2">
        <v>67.099999999999994</v>
      </c>
      <c r="K15" s="6">
        <v>1022.4640000000001</v>
      </c>
      <c r="L15" s="2">
        <v>1021.4640000000001</v>
      </c>
      <c r="M15" s="3">
        <v>41877</v>
      </c>
      <c r="N15" s="2">
        <v>4.57</v>
      </c>
      <c r="O15" s="2">
        <v>1084.9939999999999</v>
      </c>
      <c r="P15" s="8">
        <f>(O15-O16)/(L16-K15)</f>
        <v>1.0816846365870804E-3</v>
      </c>
    </row>
    <row r="16" spans="1:16" x14ac:dyDescent="0.2">
      <c r="A16" s="2" t="s">
        <v>9</v>
      </c>
      <c r="B16" s="2" t="s">
        <v>10</v>
      </c>
      <c r="C16" s="2" t="s">
        <v>11</v>
      </c>
      <c r="D16" s="2">
        <v>301275.60100000002</v>
      </c>
      <c r="E16" s="2">
        <v>4926871.04</v>
      </c>
      <c r="F16" s="6">
        <v>1089.81</v>
      </c>
      <c r="G16" s="2" t="s">
        <v>4</v>
      </c>
      <c r="H16" s="6">
        <v>1089.482</v>
      </c>
      <c r="I16" s="2">
        <v>9.6999999999999993</v>
      </c>
      <c r="J16" s="2">
        <v>8.6999999999999993</v>
      </c>
      <c r="K16" s="6">
        <v>1080.7819999999999</v>
      </c>
      <c r="L16" s="2">
        <v>1079.7819999999999</v>
      </c>
      <c r="M16" s="3">
        <v>41877</v>
      </c>
      <c r="N16" s="2">
        <v>4.55</v>
      </c>
      <c r="O16" s="2">
        <v>1084.932</v>
      </c>
    </row>
    <row r="17" spans="1:16" x14ac:dyDescent="0.2">
      <c r="A17" s="2" t="s">
        <v>18</v>
      </c>
      <c r="B17" s="2" t="s">
        <v>19</v>
      </c>
      <c r="C17" s="2" t="s">
        <v>20</v>
      </c>
      <c r="D17" s="2">
        <v>302053.82199999999</v>
      </c>
      <c r="E17" s="2">
        <v>4926613.08</v>
      </c>
      <c r="F17" s="6">
        <v>1093.4780000000001</v>
      </c>
      <c r="G17" s="2" t="s">
        <v>4</v>
      </c>
      <c r="H17" s="6">
        <v>1093.268</v>
      </c>
      <c r="I17" s="2">
        <v>98</v>
      </c>
      <c r="J17" s="2">
        <v>97</v>
      </c>
      <c r="K17" s="6">
        <v>996.26800000000003</v>
      </c>
      <c r="L17" s="2">
        <v>995.26800000000003</v>
      </c>
      <c r="M17" s="3">
        <v>41877</v>
      </c>
      <c r="N17" s="2">
        <v>2.6</v>
      </c>
      <c r="O17" s="2">
        <v>1090.6679999999999</v>
      </c>
      <c r="P17" s="8">
        <f>(O17-O18)/(L18-K17)</f>
        <v>2.0422361363561696E-3</v>
      </c>
    </row>
    <row r="18" spans="1:16" x14ac:dyDescent="0.2">
      <c r="A18" s="2" t="s">
        <v>15</v>
      </c>
      <c r="B18" s="2" t="s">
        <v>16</v>
      </c>
      <c r="C18" s="2" t="s">
        <v>17</v>
      </c>
      <c r="D18" s="2">
        <v>302053.86800000002</v>
      </c>
      <c r="E18" s="2">
        <v>4926613.1399999997</v>
      </c>
      <c r="F18" s="6">
        <v>1093.4780000000001</v>
      </c>
      <c r="G18" s="2" t="s">
        <v>4</v>
      </c>
      <c r="H18" s="6">
        <v>1093.1859999999999</v>
      </c>
      <c r="I18" s="2">
        <v>7.8</v>
      </c>
      <c r="J18" s="2">
        <v>6.8</v>
      </c>
      <c r="K18" s="6">
        <v>1086.386</v>
      </c>
      <c r="L18" s="2">
        <v>1085.386</v>
      </c>
      <c r="M18" s="3">
        <v>41877</v>
      </c>
      <c r="N18" s="2">
        <v>2.7</v>
      </c>
      <c r="O18" s="2">
        <v>1090.4860000000001</v>
      </c>
    </row>
    <row r="19" spans="1:16" x14ac:dyDescent="0.2">
      <c r="A19" s="2" t="s">
        <v>24</v>
      </c>
      <c r="B19" s="2" t="s">
        <v>25</v>
      </c>
      <c r="C19" s="2" t="s">
        <v>26</v>
      </c>
      <c r="D19" s="2">
        <v>303256.12099999998</v>
      </c>
      <c r="E19" s="2">
        <v>4928831.9800000004</v>
      </c>
      <c r="F19" s="6">
        <v>1116.998</v>
      </c>
      <c r="G19" s="2" t="s">
        <v>4</v>
      </c>
      <c r="H19" s="6">
        <v>1115.3637000000001</v>
      </c>
      <c r="I19" s="2">
        <v>94.3</v>
      </c>
      <c r="J19" s="2">
        <v>93.3</v>
      </c>
      <c r="K19" s="6">
        <v>1022.064</v>
      </c>
      <c r="L19" s="2">
        <v>1021.064</v>
      </c>
      <c r="M19" s="3">
        <v>41877</v>
      </c>
      <c r="N19" s="2">
        <v>12.68</v>
      </c>
      <c r="O19" s="2">
        <v>1102.684</v>
      </c>
      <c r="P19" s="8">
        <f>(O19-O20)/(L20-K19)</f>
        <v>1.0804354317670387E-2</v>
      </c>
    </row>
    <row r="20" spans="1:16" x14ac:dyDescent="0.2">
      <c r="A20" s="2" t="s">
        <v>21</v>
      </c>
      <c r="B20" s="2" t="s">
        <v>22</v>
      </c>
      <c r="C20" s="2" t="s">
        <v>23</v>
      </c>
      <c r="D20" s="2">
        <v>303256.185</v>
      </c>
      <c r="E20" s="2">
        <v>4928832.07</v>
      </c>
      <c r="F20" s="6">
        <v>1116.998</v>
      </c>
      <c r="G20" s="2" t="s">
        <v>4</v>
      </c>
      <c r="H20" s="6">
        <v>1115.2882999999999</v>
      </c>
      <c r="I20" s="2">
        <v>19.55</v>
      </c>
      <c r="J20" s="2">
        <v>18.55</v>
      </c>
      <c r="K20" s="6">
        <v>1096.7380000000001</v>
      </c>
      <c r="L20" s="2">
        <v>1095.7380000000001</v>
      </c>
      <c r="M20" s="3">
        <v>41877</v>
      </c>
      <c r="N20" s="2">
        <v>13.4</v>
      </c>
      <c r="O20" s="2">
        <v>1101.8879999999999</v>
      </c>
    </row>
    <row r="21" spans="1:16" x14ac:dyDescent="0.2">
      <c r="A21" s="2" t="s">
        <v>30</v>
      </c>
      <c r="B21" s="2" t="s">
        <v>31</v>
      </c>
      <c r="C21" s="2" t="s">
        <v>32</v>
      </c>
      <c r="D21" s="2">
        <v>302160.321</v>
      </c>
      <c r="E21" s="2">
        <v>4928544.9400000004</v>
      </c>
      <c r="F21" s="6">
        <v>1105.3610000000001</v>
      </c>
      <c r="G21" s="2" t="s">
        <v>4</v>
      </c>
      <c r="H21" s="6">
        <v>1104.941</v>
      </c>
      <c r="I21" s="2">
        <v>81.5</v>
      </c>
      <c r="J21" s="2">
        <v>80.5</v>
      </c>
      <c r="K21" s="6">
        <v>1024.441</v>
      </c>
      <c r="L21" s="2">
        <v>1023.441</v>
      </c>
      <c r="M21" s="3">
        <v>41877</v>
      </c>
      <c r="N21" s="2">
        <v>6.97</v>
      </c>
      <c r="O21" s="2">
        <v>1097.971</v>
      </c>
      <c r="P21" s="8">
        <f>(O21-O22)/(L22-K21)</f>
        <v>2.0856300092209163E-4</v>
      </c>
    </row>
    <row r="22" spans="1:16" x14ac:dyDescent="0.2">
      <c r="A22" s="2" t="s">
        <v>27</v>
      </c>
      <c r="B22" s="2" t="s">
        <v>28</v>
      </c>
      <c r="C22" s="2" t="s">
        <v>29</v>
      </c>
      <c r="D22" s="2">
        <v>302160.283</v>
      </c>
      <c r="E22" s="2">
        <v>4928544.95</v>
      </c>
      <c r="F22" s="6">
        <v>1105.3610000000001</v>
      </c>
      <c r="G22" s="2" t="s">
        <v>4</v>
      </c>
      <c r="H22" s="6">
        <v>1104.9670000000001</v>
      </c>
      <c r="I22" s="2">
        <v>13.4</v>
      </c>
      <c r="J22" s="2">
        <v>12.4</v>
      </c>
      <c r="K22" s="6">
        <v>1092.567</v>
      </c>
      <c r="L22" s="2">
        <v>1091.567</v>
      </c>
      <c r="M22" s="3">
        <v>41877</v>
      </c>
      <c r="N22" s="2">
        <v>7.01</v>
      </c>
      <c r="O22" s="2">
        <v>1097.9570000000001</v>
      </c>
    </row>
    <row r="23" spans="1:16" x14ac:dyDescent="0.2">
      <c r="A23" s="2" t="s">
        <v>45</v>
      </c>
      <c r="B23" s="2" t="s">
        <v>46</v>
      </c>
      <c r="C23" s="2" t="s">
        <v>47</v>
      </c>
      <c r="D23" s="2">
        <v>305272.674</v>
      </c>
      <c r="E23" s="2">
        <v>4929047.34</v>
      </c>
      <c r="F23" s="6">
        <v>1145.393</v>
      </c>
      <c r="G23" s="2" t="s">
        <v>4</v>
      </c>
      <c r="H23" s="6">
        <v>1144.848</v>
      </c>
      <c r="I23" s="2">
        <v>41.7</v>
      </c>
      <c r="J23" s="2">
        <v>40.700000000000003</v>
      </c>
      <c r="K23" s="6">
        <v>1104.1479999999999</v>
      </c>
      <c r="L23" s="2">
        <v>1103.1479999999999</v>
      </c>
      <c r="M23" s="3">
        <v>41877</v>
      </c>
      <c r="N23" s="2">
        <v>37.44</v>
      </c>
      <c r="O23" s="2">
        <v>1107.4079999999999</v>
      </c>
    </row>
    <row r="24" spans="1:16" x14ac:dyDescent="0.2">
      <c r="A24" s="2" t="s">
        <v>12</v>
      </c>
      <c r="B24" s="2" t="s">
        <v>13</v>
      </c>
      <c r="C24" s="2" t="s">
        <v>14</v>
      </c>
      <c r="D24" s="2">
        <v>301275.59499999997</v>
      </c>
      <c r="E24" s="2">
        <v>4926870.9400000004</v>
      </c>
      <c r="F24" s="6">
        <v>1089.81</v>
      </c>
      <c r="G24" s="2" t="s">
        <v>4</v>
      </c>
      <c r="H24" s="6">
        <v>1089.5640000000001</v>
      </c>
      <c r="I24" s="2">
        <v>68.099999999999994</v>
      </c>
      <c r="J24" s="2">
        <v>67.099999999999994</v>
      </c>
      <c r="K24" s="6">
        <v>1022.4640000000001</v>
      </c>
      <c r="L24" s="2">
        <v>1021.4640000000001</v>
      </c>
      <c r="M24" s="3">
        <v>41943</v>
      </c>
      <c r="N24" s="2">
        <v>4.7</v>
      </c>
      <c r="O24" s="2">
        <v>1084.864</v>
      </c>
      <c r="P24" s="8">
        <f>(O24-O25)/(L25-K24)</f>
        <v>8.691859450783318E-2</v>
      </c>
    </row>
    <row r="25" spans="1:16" x14ac:dyDescent="0.2">
      <c r="A25" s="2" t="s">
        <v>9</v>
      </c>
      <c r="B25" s="2" t="s">
        <v>10</v>
      </c>
      <c r="C25" s="2" t="s">
        <v>11</v>
      </c>
      <c r="D25" s="2">
        <v>301275.60100000002</v>
      </c>
      <c r="E25" s="2">
        <v>4926871.04</v>
      </c>
      <c r="F25" s="6">
        <v>1089.81</v>
      </c>
      <c r="G25" s="2" t="s">
        <v>4</v>
      </c>
      <c r="H25" s="6">
        <v>1089.482</v>
      </c>
      <c r="I25" s="2">
        <v>9.6999999999999993</v>
      </c>
      <c r="J25" s="2">
        <v>8.6999999999999993</v>
      </c>
      <c r="K25" s="6">
        <v>1080.7819999999999</v>
      </c>
      <c r="L25" s="2">
        <v>1079.7819999999999</v>
      </c>
      <c r="M25" s="3">
        <v>41943</v>
      </c>
      <c r="N25" s="2">
        <v>9.6</v>
      </c>
      <c r="O25" s="2">
        <v>1079.8820000000001</v>
      </c>
    </row>
    <row r="26" spans="1:16" x14ac:dyDescent="0.2">
      <c r="A26" s="2" t="s">
        <v>18</v>
      </c>
      <c r="B26" s="2" t="s">
        <v>19</v>
      </c>
      <c r="C26" s="2" t="s">
        <v>20</v>
      </c>
      <c r="D26" s="2">
        <v>302053.82199999999</v>
      </c>
      <c r="E26" s="2">
        <v>4926613.08</v>
      </c>
      <c r="F26" s="6">
        <v>1093.4780000000001</v>
      </c>
      <c r="G26" s="2" t="s">
        <v>4</v>
      </c>
      <c r="H26" s="6">
        <v>1093.268</v>
      </c>
      <c r="I26" s="2">
        <v>98</v>
      </c>
      <c r="J26" s="2">
        <v>97</v>
      </c>
      <c r="K26" s="6">
        <v>996.26800000000003</v>
      </c>
      <c r="L26" s="2">
        <v>995.26800000000003</v>
      </c>
      <c r="M26" s="3">
        <v>41943</v>
      </c>
      <c r="N26" s="2">
        <v>2.7</v>
      </c>
      <c r="O26" s="2">
        <v>1090.568</v>
      </c>
      <c r="P26" s="8">
        <f>(O26-O27)/(L27-K26)</f>
        <v>2.042236136358721E-3</v>
      </c>
    </row>
    <row r="27" spans="1:16" x14ac:dyDescent="0.2">
      <c r="A27" s="2" t="s">
        <v>15</v>
      </c>
      <c r="B27" s="2" t="s">
        <v>16</v>
      </c>
      <c r="C27" s="2" t="s">
        <v>17</v>
      </c>
      <c r="D27" s="2">
        <v>302053.86800000002</v>
      </c>
      <c r="E27" s="2">
        <v>4926613.1399999997</v>
      </c>
      <c r="F27" s="6">
        <v>1093.4780000000001</v>
      </c>
      <c r="G27" s="2" t="s">
        <v>4</v>
      </c>
      <c r="H27" s="6">
        <v>1093.1859999999999</v>
      </c>
      <c r="I27" s="2">
        <v>7.8</v>
      </c>
      <c r="J27" s="2">
        <v>6.8</v>
      </c>
      <c r="K27" s="6">
        <v>1086.386</v>
      </c>
      <c r="L27" s="2">
        <v>1085.386</v>
      </c>
      <c r="M27" s="3">
        <v>41943</v>
      </c>
      <c r="N27" s="2">
        <v>2.8</v>
      </c>
      <c r="O27" s="2">
        <v>1090.386</v>
      </c>
    </row>
    <row r="28" spans="1:16" x14ac:dyDescent="0.2">
      <c r="A28" s="2" t="s">
        <v>30</v>
      </c>
      <c r="B28" s="2" t="s">
        <v>31</v>
      </c>
      <c r="C28" s="2" t="s">
        <v>32</v>
      </c>
      <c r="D28" s="2">
        <v>302160.321</v>
      </c>
      <c r="E28" s="2">
        <v>4928544.9400000004</v>
      </c>
      <c r="F28" s="6">
        <v>1105.3610000000001</v>
      </c>
      <c r="G28" s="2" t="s">
        <v>4</v>
      </c>
      <c r="H28" s="6">
        <v>1104.941</v>
      </c>
      <c r="I28" s="2">
        <v>81.5</v>
      </c>
      <c r="J28" s="2">
        <v>80.5</v>
      </c>
      <c r="K28" s="6">
        <v>1024.441</v>
      </c>
      <c r="L28" s="2">
        <v>1023.441</v>
      </c>
      <c r="M28" s="3">
        <v>41943</v>
      </c>
      <c r="N28" s="2">
        <v>6.2</v>
      </c>
      <c r="O28" s="2">
        <v>1098.741</v>
      </c>
      <c r="P28" s="8">
        <f>(O28-O29)/(L29-K28)</f>
        <v>3.5753657301026775E-4</v>
      </c>
    </row>
    <row r="29" spans="1:16" x14ac:dyDescent="0.2">
      <c r="A29" s="2" t="s">
        <v>27</v>
      </c>
      <c r="B29" s="2" t="s">
        <v>28</v>
      </c>
      <c r="C29" s="2" t="s">
        <v>29</v>
      </c>
      <c r="D29" s="2">
        <v>302160.283</v>
      </c>
      <c r="E29" s="2">
        <v>4928544.95</v>
      </c>
      <c r="F29" s="6">
        <v>1105.3610000000001</v>
      </c>
      <c r="G29" s="2" t="s">
        <v>4</v>
      </c>
      <c r="H29" s="6">
        <v>1104.9670000000001</v>
      </c>
      <c r="I29" s="2">
        <v>13.4</v>
      </c>
      <c r="J29" s="2">
        <v>12.4</v>
      </c>
      <c r="K29" s="6">
        <v>1092.567</v>
      </c>
      <c r="L29" s="2">
        <v>1091.567</v>
      </c>
      <c r="M29" s="3">
        <v>41943</v>
      </c>
      <c r="N29" s="2">
        <v>6.25</v>
      </c>
      <c r="O29" s="2">
        <v>1098.7170000000001</v>
      </c>
    </row>
    <row r="30" spans="1:16" x14ac:dyDescent="0.2">
      <c r="A30" s="2" t="s">
        <v>36</v>
      </c>
      <c r="B30" s="2" t="s">
        <v>37</v>
      </c>
      <c r="C30" s="2" t="s">
        <v>38</v>
      </c>
      <c r="D30" s="2">
        <v>300629.52299999999</v>
      </c>
      <c r="E30" s="2">
        <v>4928605.09</v>
      </c>
      <c r="F30" s="6">
        <v>1092.739</v>
      </c>
      <c r="G30" s="2" t="s">
        <v>4</v>
      </c>
      <c r="H30" s="6">
        <v>1092.5</v>
      </c>
      <c r="I30" s="2">
        <v>72</v>
      </c>
      <c r="J30" s="2">
        <v>71</v>
      </c>
      <c r="K30" s="6">
        <v>1021.5</v>
      </c>
      <c r="L30" s="2">
        <v>1020.5</v>
      </c>
      <c r="M30" s="3">
        <v>41943</v>
      </c>
      <c r="N30" s="2">
        <v>9.93</v>
      </c>
      <c r="O30" s="2">
        <v>1082.57</v>
      </c>
      <c r="P30" s="8">
        <f>(O30-O31)/(L31-K30)</f>
        <v>-4.2597811127969193E-4</v>
      </c>
    </row>
    <row r="31" spans="1:16" x14ac:dyDescent="0.2">
      <c r="A31" s="2" t="s">
        <v>33</v>
      </c>
      <c r="B31" s="2" t="s">
        <v>34</v>
      </c>
      <c r="C31" s="2" t="s">
        <v>35</v>
      </c>
      <c r="D31" s="2">
        <v>300629.50900000002</v>
      </c>
      <c r="E31" s="2">
        <v>4928605.01</v>
      </c>
      <c r="F31" s="6">
        <v>1092.739</v>
      </c>
      <c r="G31" s="2" t="s">
        <v>4</v>
      </c>
      <c r="H31" s="6">
        <v>1092.5360000000001</v>
      </c>
      <c r="I31" s="2">
        <v>10</v>
      </c>
      <c r="J31" s="2">
        <v>9</v>
      </c>
      <c r="K31" s="6">
        <v>1083.5360000000001</v>
      </c>
      <c r="L31" s="2">
        <v>1082.5360000000001</v>
      </c>
      <c r="M31" s="3">
        <v>41943</v>
      </c>
      <c r="N31" s="2">
        <v>9.94</v>
      </c>
      <c r="O31" s="2">
        <v>1082.596</v>
      </c>
    </row>
    <row r="32" spans="1:16" x14ac:dyDescent="0.2">
      <c r="A32" s="2" t="s">
        <v>42</v>
      </c>
      <c r="B32" s="2" t="s">
        <v>43</v>
      </c>
      <c r="C32" s="2" t="s">
        <v>44</v>
      </c>
      <c r="D32" s="2">
        <v>298633.402</v>
      </c>
      <c r="E32" s="2">
        <v>4927748.25</v>
      </c>
      <c r="F32" s="6">
        <v>1083.9069999999999</v>
      </c>
      <c r="G32" s="2" t="s">
        <v>4</v>
      </c>
      <c r="H32" s="6">
        <v>1083.596</v>
      </c>
      <c r="I32" s="2">
        <v>59.7</v>
      </c>
      <c r="J32" s="2">
        <v>58.7</v>
      </c>
      <c r="K32" s="6">
        <v>1024.896</v>
      </c>
      <c r="L32" s="2">
        <v>1023.896</v>
      </c>
      <c r="M32" s="3">
        <v>41943</v>
      </c>
      <c r="N32" s="2">
        <v>15.19</v>
      </c>
      <c r="O32" s="2">
        <v>1068.4059999999999</v>
      </c>
      <c r="P32" s="8">
        <f>(O32-O33)/(L33-K32)</f>
        <v>2.6522440064449928E-3</v>
      </c>
    </row>
    <row r="33" spans="1:16" x14ac:dyDescent="0.2">
      <c r="A33" s="2" t="s">
        <v>39</v>
      </c>
      <c r="B33" s="2" t="s">
        <v>40</v>
      </c>
      <c r="C33" s="2" t="s">
        <v>41</v>
      </c>
      <c r="D33" s="2">
        <v>298633.45299999998</v>
      </c>
      <c r="E33" s="2">
        <v>4927748.22</v>
      </c>
      <c r="F33" s="6">
        <v>1083.9069999999999</v>
      </c>
      <c r="G33" s="2" t="s">
        <v>4</v>
      </c>
      <c r="H33" s="6">
        <v>1083.684</v>
      </c>
      <c r="I33" s="2">
        <v>20.329999999999998</v>
      </c>
      <c r="J33" s="2">
        <v>19.329999999999998</v>
      </c>
      <c r="K33" s="6">
        <v>1064.354</v>
      </c>
      <c r="L33" s="2">
        <v>1063.354</v>
      </c>
      <c r="M33" s="3">
        <v>41943</v>
      </c>
      <c r="N33" s="2">
        <v>15.38</v>
      </c>
      <c r="O33" s="2">
        <v>1068.3040000000001</v>
      </c>
    </row>
    <row r="34" spans="1:16" x14ac:dyDescent="0.2">
      <c r="A34" s="2" t="s">
        <v>24</v>
      </c>
      <c r="B34" s="2" t="s">
        <v>25</v>
      </c>
      <c r="C34" s="2" t="s">
        <v>26</v>
      </c>
      <c r="D34" s="2">
        <v>303256.12099999998</v>
      </c>
      <c r="E34" s="2">
        <v>4928831.9800000004</v>
      </c>
      <c r="F34" s="6">
        <v>1116.998</v>
      </c>
      <c r="G34" s="2" t="s">
        <v>4</v>
      </c>
      <c r="H34" s="6">
        <v>1115.3637000000001</v>
      </c>
      <c r="I34" s="2">
        <v>94.3</v>
      </c>
      <c r="J34" s="2">
        <v>93.3</v>
      </c>
      <c r="K34" s="6">
        <v>1022.064</v>
      </c>
      <c r="L34" s="2">
        <v>1021.064</v>
      </c>
      <c r="M34" s="3">
        <v>41949</v>
      </c>
      <c r="N34" s="2">
        <v>11.56</v>
      </c>
      <c r="O34" s="2">
        <v>1103.8040000000001</v>
      </c>
      <c r="P34" s="8">
        <f>(O34-O35)/(L35-K34)</f>
        <v>5.3750305399487613E-3</v>
      </c>
    </row>
    <row r="35" spans="1:16" x14ac:dyDescent="0.2">
      <c r="A35" s="2" t="s">
        <v>21</v>
      </c>
      <c r="B35" s="2" t="s">
        <v>22</v>
      </c>
      <c r="C35" s="2" t="s">
        <v>23</v>
      </c>
      <c r="D35" s="2">
        <v>303256.185</v>
      </c>
      <c r="E35" s="2">
        <v>4928832.07</v>
      </c>
      <c r="F35" s="6">
        <v>1116.998</v>
      </c>
      <c r="G35" s="2" t="s">
        <v>4</v>
      </c>
      <c r="H35" s="6">
        <v>1115.2882999999999</v>
      </c>
      <c r="I35" s="2">
        <v>19.55</v>
      </c>
      <c r="J35" s="2">
        <v>18.55</v>
      </c>
      <c r="K35" s="6">
        <v>1096.7380000000001</v>
      </c>
      <c r="L35" s="2">
        <v>1095.7380000000001</v>
      </c>
      <c r="M35" s="3">
        <v>41949</v>
      </c>
      <c r="N35" s="2">
        <v>11.88</v>
      </c>
      <c r="O35" s="2">
        <v>1103.4079999999999</v>
      </c>
    </row>
    <row r="36" spans="1:16" x14ac:dyDescent="0.2">
      <c r="A36" s="2" t="s">
        <v>45</v>
      </c>
      <c r="B36" s="2" t="s">
        <v>46</v>
      </c>
      <c r="C36" s="2" t="s">
        <v>47</v>
      </c>
      <c r="D36" s="2">
        <v>305272.674</v>
      </c>
      <c r="E36" s="2">
        <v>4929047.34</v>
      </c>
      <c r="F36" s="6">
        <v>1145.393</v>
      </c>
      <c r="G36" s="2" t="s">
        <v>4</v>
      </c>
      <c r="H36" s="6">
        <v>1144.848</v>
      </c>
      <c r="I36" s="2">
        <v>41.7</v>
      </c>
      <c r="J36" s="2">
        <v>40.700000000000003</v>
      </c>
      <c r="K36" s="6">
        <v>1104.1479999999999</v>
      </c>
      <c r="L36" s="2">
        <v>1103.1479999999999</v>
      </c>
      <c r="M36" s="3">
        <v>41949</v>
      </c>
      <c r="N36" s="2">
        <v>35.549999999999997</v>
      </c>
      <c r="O36" s="2">
        <v>1109.298</v>
      </c>
    </row>
  </sheetData>
  <sortState ref="A2:P36">
    <sortCondition ref="M2:M36"/>
    <sortCondition ref="A2:A36"/>
  </sortState>
  <phoneticPr fontId="2" type="noConversion"/>
  <printOptions gridLines="1"/>
  <pageMargins left="0.7" right="0.7" top="0.75" bottom="0.75" header="0.3" footer="0.3"/>
  <pageSetup scale="83" orientation="landscape" r:id="rId1"/>
  <headerFooter>
    <oddHeader>&amp;L&amp;F&amp;C&amp;A</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CoverSheet</vt:lpstr>
      <vt:lpstr>WGNHS Geoprobe well constr.</vt:lpstr>
      <vt:lpstr>Manual water level measurements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Maribeth Kniffin</dc:creator>
  <cp:lastModifiedBy>Linda Deith</cp:lastModifiedBy>
  <cp:lastPrinted>2016-09-02T15:36:47Z</cp:lastPrinted>
  <dcterms:created xsi:type="dcterms:W3CDTF">2016-01-15T17:10:42Z</dcterms:created>
  <dcterms:modified xsi:type="dcterms:W3CDTF">2017-04-03T16:47:18Z</dcterms:modified>
</cp:coreProperties>
</file>