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showInkAnnotation="0" autoCompressPictures="0"/>
  <mc:AlternateContent xmlns:mc="http://schemas.openxmlformats.org/markup-compatibility/2006">
    <mc:Choice Requires="x15">
      <x15ac:absPath xmlns:x15ac="http://schemas.microsoft.com/office/spreadsheetml/2010/11/ac" url="/Users/deith/Documents/JOBS folder/ACTIVE JOBS/ PUBLICATIONS ( _in progress)/_B11X? Little Plover River/_LPR Report/Appendices/B111-appendices/"/>
    </mc:Choice>
  </mc:AlternateContent>
  <bookViews>
    <workbookView xWindow="2560" yWindow="460" windowWidth="22740" windowHeight="24160" tabRatio="500"/>
  </bookViews>
  <sheets>
    <sheet name="CoverSheet" sheetId="6" r:id="rId1"/>
    <sheet name="4a. heads" sheetId="2" r:id="rId2"/>
    <sheet name="4b. head_groups" sheetId="1" r:id="rId3"/>
    <sheet name="4c. flow" sheetId="3" r:id="rId4"/>
    <sheet name="4d. heads_transient" sheetId="4" r:id="rId5"/>
    <sheet name="4e. flow_transient" sheetId="5" r:id="rId6"/>
  </sheets>
  <definedNames>
    <definedName name="_xlnm.Print_Area" localSheetId="0">CoverSheet!$A$1:$A$14</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E38" i="5"/>
  <c r="E39" i="5"/>
  <c r="E40" i="5"/>
  <c r="E41" i="5"/>
  <c r="E42" i="5"/>
  <c r="E43" i="5"/>
  <c r="E44" i="5"/>
  <c r="E45" i="5"/>
  <c r="E46" i="5"/>
  <c r="E47" i="5"/>
  <c r="E48" i="5"/>
  <c r="E49" i="5"/>
  <c r="E50" i="5"/>
  <c r="E51" i="5"/>
  <c r="E52" i="5"/>
  <c r="E53" i="5"/>
  <c r="E54" i="5"/>
  <c r="E55" i="5"/>
  <c r="E56" i="5"/>
  <c r="E57" i="5"/>
  <c r="E58" i="5"/>
  <c r="E59" i="5"/>
  <c r="E60" i="5"/>
  <c r="E4" i="5"/>
  <c r="D5" i="3"/>
  <c r="F5" i="3"/>
  <c r="D6" i="3"/>
  <c r="F6" i="3"/>
  <c r="D7" i="3"/>
  <c r="F7" i="3"/>
  <c r="D8" i="3"/>
  <c r="F8" i="3"/>
  <c r="D9" i="3"/>
  <c r="F9" i="3"/>
  <c r="D10" i="3"/>
  <c r="F10" i="3"/>
  <c r="D11" i="3"/>
  <c r="F11" i="3"/>
  <c r="D12" i="3"/>
  <c r="F12" i="3"/>
  <c r="D13" i="3"/>
  <c r="F13" i="3"/>
  <c r="D14" i="3"/>
  <c r="F14" i="3"/>
  <c r="D4" i="3"/>
  <c r="F4" i="3"/>
  <c r="E6" i="1"/>
  <c r="E7" i="1"/>
  <c r="E8" i="1"/>
  <c r="E9" i="1"/>
  <c r="E10" i="1"/>
  <c r="E11" i="1"/>
  <c r="E5" i="1"/>
  <c r="C6" i="1"/>
  <c r="C7" i="1"/>
  <c r="C8" i="1"/>
  <c r="C9" i="1"/>
  <c r="C10" i="1"/>
  <c r="C11" i="1"/>
  <c r="C5" i="1"/>
</calcChain>
</file>

<file path=xl/sharedStrings.xml><?xml version="1.0" encoding="utf-8"?>
<sst xmlns="http://schemas.openxmlformats.org/spreadsheetml/2006/main" count="770" uniqueCount="440">
  <si>
    <t>DM_H</t>
  </si>
  <si>
    <t>PRF_H</t>
  </si>
  <si>
    <t>RI_H</t>
  </si>
  <si>
    <t>USGS_H</t>
  </si>
  <si>
    <t>VP_H</t>
  </si>
  <si>
    <t>WGNHS_H</t>
  </si>
  <si>
    <t>LAKE_H</t>
  </si>
  <si>
    <t>Head Group</t>
  </si>
  <si>
    <t>Initial standard deviation</t>
  </si>
  <si>
    <t>Initial Weight</t>
  </si>
  <si>
    <t>Adjusted Weight</t>
  </si>
  <si>
    <t>Adjusted Standard Deviation</t>
  </si>
  <si>
    <t>WISA_H</t>
  </si>
  <si>
    <t>Name</t>
  </si>
  <si>
    <t>WISA_1</t>
  </si>
  <si>
    <t>WISA_2</t>
  </si>
  <si>
    <t>WISA_3</t>
  </si>
  <si>
    <t>WISA_4</t>
  </si>
  <si>
    <t>WISA_5</t>
  </si>
  <si>
    <t>WISA_6</t>
  </si>
  <si>
    <t>DM_7</t>
  </si>
  <si>
    <t>DM_8</t>
  </si>
  <si>
    <t>DM_9</t>
  </si>
  <si>
    <t>DM_10</t>
  </si>
  <si>
    <t>DM_11</t>
  </si>
  <si>
    <t>DM_12</t>
  </si>
  <si>
    <t>DM_13</t>
  </si>
  <si>
    <t>DM_14</t>
  </si>
  <si>
    <t>DM_15</t>
  </si>
  <si>
    <t>DM_16</t>
  </si>
  <si>
    <t>DM_17</t>
  </si>
  <si>
    <t>DM_18</t>
  </si>
  <si>
    <t>PRF_19</t>
  </si>
  <si>
    <t>PRF_20</t>
  </si>
  <si>
    <t>PRF_21</t>
  </si>
  <si>
    <t>PRF_22</t>
  </si>
  <si>
    <t>PRF_23</t>
  </si>
  <si>
    <t>PRF_24</t>
  </si>
  <si>
    <t>PRF_25</t>
  </si>
  <si>
    <t>PRF_26</t>
  </si>
  <si>
    <t>PRF_27</t>
  </si>
  <si>
    <t>PRF_28</t>
  </si>
  <si>
    <t>PRF_29</t>
  </si>
  <si>
    <t>PRF_30</t>
  </si>
  <si>
    <t>PRF_31</t>
  </si>
  <si>
    <t>PRF_32</t>
  </si>
  <si>
    <t>PRF_33</t>
  </si>
  <si>
    <t>PRF_34</t>
  </si>
  <si>
    <t>PRF_35</t>
  </si>
  <si>
    <t>RI_36</t>
  </si>
  <si>
    <t>RI_37</t>
  </si>
  <si>
    <t>RI_38</t>
  </si>
  <si>
    <t>RI_39</t>
  </si>
  <si>
    <t>RI_40</t>
  </si>
  <si>
    <t>RI_41</t>
  </si>
  <si>
    <t>RI_42</t>
  </si>
  <si>
    <t>RI_43</t>
  </si>
  <si>
    <t>RI_44</t>
  </si>
  <si>
    <t>RI_45</t>
  </si>
  <si>
    <t>RI_46</t>
  </si>
  <si>
    <t>RI_47</t>
  </si>
  <si>
    <t>RI_48</t>
  </si>
  <si>
    <t>RI_49</t>
  </si>
  <si>
    <t>RI_50</t>
  </si>
  <si>
    <t>RI_51</t>
  </si>
  <si>
    <t>RI_52</t>
  </si>
  <si>
    <t>RI_53</t>
  </si>
  <si>
    <t>RI_54</t>
  </si>
  <si>
    <t>RI_55</t>
  </si>
  <si>
    <t>RI_56</t>
  </si>
  <si>
    <t>RI_57</t>
  </si>
  <si>
    <t>RI_58</t>
  </si>
  <si>
    <t>RI_59</t>
  </si>
  <si>
    <t>RI_60</t>
  </si>
  <si>
    <t>USGS_61</t>
  </si>
  <si>
    <t>USGS_62</t>
  </si>
  <si>
    <t>USGS_63</t>
  </si>
  <si>
    <t>VP_64</t>
  </si>
  <si>
    <t>VP_65</t>
  </si>
  <si>
    <t>VP_66</t>
  </si>
  <si>
    <t>VP_67</t>
  </si>
  <si>
    <t>VP_68</t>
  </si>
  <si>
    <t>VP_69</t>
  </si>
  <si>
    <t>WGNHS_70</t>
  </si>
  <si>
    <t>WGNHS_71</t>
  </si>
  <si>
    <t>WGNHS_72</t>
  </si>
  <si>
    <t>WGNHS_73</t>
  </si>
  <si>
    <t>WGNHS_74</t>
  </si>
  <si>
    <t>WGNHS_75</t>
  </si>
  <si>
    <t>WGNHS_76</t>
  </si>
  <si>
    <t>WGNHS_77</t>
  </si>
  <si>
    <t>WGNHS_78</t>
  </si>
  <si>
    <t>WGNHS_79</t>
  </si>
  <si>
    <t>WGNHS_80</t>
  </si>
  <si>
    <t>WGNHS_81</t>
  </si>
  <si>
    <t>LAKE_82</t>
  </si>
  <si>
    <t>LAKE_83</t>
  </si>
  <si>
    <t>LAKE_84</t>
  </si>
  <si>
    <t>LAKE_85</t>
  </si>
  <si>
    <t>LAKE_86</t>
  </si>
  <si>
    <t>LAKE_87</t>
  </si>
  <si>
    <t>LAKE_88</t>
  </si>
  <si>
    <t>LAKE_89</t>
  </si>
  <si>
    <t>Head Value (feet MSL)</t>
  </si>
  <si>
    <t>Group</t>
  </si>
  <si>
    <t>flux</t>
  </si>
  <si>
    <t>lprken</t>
  </si>
  <si>
    <t>lpri39</t>
  </si>
  <si>
    <t>lprhoov</t>
  </si>
  <si>
    <t>lpreis</t>
  </si>
  <si>
    <t>bearq</t>
  </si>
  <si>
    <t>springq</t>
  </si>
  <si>
    <t>ditch2</t>
  </si>
  <si>
    <t>noname</t>
  </si>
  <si>
    <t>swcan3</t>
  </si>
  <si>
    <t>swcan2</t>
  </si>
  <si>
    <t>swcan1</t>
  </si>
  <si>
    <t>Decription</t>
  </si>
  <si>
    <t>LPR at Kenedy</t>
  </si>
  <si>
    <t>LPR at I-39</t>
  </si>
  <si>
    <t>LPR at Hoover</t>
  </si>
  <si>
    <t>LPR at Eisenhower</t>
  </si>
  <si>
    <t>Bear Creek at Q</t>
  </si>
  <si>
    <t>Spring Creek</t>
  </si>
  <si>
    <t>Isherwood Ditch</t>
  </si>
  <si>
    <t>No name</t>
  </si>
  <si>
    <t>Southwest Canal 3</t>
  </si>
  <si>
    <t>Southwest Canal 2</t>
  </si>
  <si>
    <t>Southwest Canal 1</t>
  </si>
  <si>
    <t>Flow     (cubic feet per second)</t>
  </si>
  <si>
    <t>flux_lpr</t>
  </si>
  <si>
    <t>dm_10_4</t>
  </si>
  <si>
    <t>dm_h</t>
  </si>
  <si>
    <t>dm_10_6</t>
  </si>
  <si>
    <t>dm_11_4</t>
  </si>
  <si>
    <t>dm_11_6</t>
  </si>
  <si>
    <t>dm_12_4</t>
  </si>
  <si>
    <t>dm_12_6</t>
  </si>
  <si>
    <t>dm_13_4</t>
  </si>
  <si>
    <t>dm_13_6</t>
  </si>
  <si>
    <t>dm_14_4</t>
  </si>
  <si>
    <t>dm_14_6</t>
  </si>
  <si>
    <t>dm_15_4</t>
  </si>
  <si>
    <t>dm_15_6</t>
  </si>
  <si>
    <t>dm_16_4</t>
  </si>
  <si>
    <t>dm_16_6</t>
  </si>
  <si>
    <t>dm_17_4</t>
  </si>
  <si>
    <t>dm_17_6</t>
  </si>
  <si>
    <t>dm_18_4</t>
  </si>
  <si>
    <t>dm_18_6</t>
  </si>
  <si>
    <t>dm_7_4</t>
  </si>
  <si>
    <t>dm_7_6</t>
  </si>
  <si>
    <t>dm_8_4</t>
  </si>
  <si>
    <t>dm_8_6</t>
  </si>
  <si>
    <t>dm_9_4</t>
  </si>
  <si>
    <t>dm_9_6</t>
  </si>
  <si>
    <t>prf_19_4</t>
  </si>
  <si>
    <t>prf_h</t>
  </si>
  <si>
    <t>prf_20_4</t>
  </si>
  <si>
    <t>prf_21_4</t>
  </si>
  <si>
    <t>prf_22_4</t>
  </si>
  <si>
    <t>prf_23_4</t>
  </si>
  <si>
    <t>prf_24_4</t>
  </si>
  <si>
    <t>prf_25_4</t>
  </si>
  <si>
    <t>prf_26_4</t>
  </si>
  <si>
    <t>prf_27_4</t>
  </si>
  <si>
    <t>prf_28_4</t>
  </si>
  <si>
    <t>prf_29_4</t>
  </si>
  <si>
    <t>prf_30_4</t>
  </si>
  <si>
    <t>prf_31_4</t>
  </si>
  <si>
    <t>prf_32_4</t>
  </si>
  <si>
    <t>prf_33_4</t>
  </si>
  <si>
    <t>prf_34_4</t>
  </si>
  <si>
    <t>prf_35_4</t>
  </si>
  <si>
    <t>usgs_61_1</t>
  </si>
  <si>
    <t>usgs_h</t>
  </si>
  <si>
    <t>usgs_61_4</t>
  </si>
  <si>
    <t>usgs_61_7</t>
  </si>
  <si>
    <t>usgs_61_9</t>
  </si>
  <si>
    <t>usgs_61_10</t>
  </si>
  <si>
    <t>usgs_62_2</t>
  </si>
  <si>
    <t>usgs_62_4</t>
  </si>
  <si>
    <t>usgs_62_5</t>
  </si>
  <si>
    <t>usgs_62_7</t>
  </si>
  <si>
    <t>usgs_62_9</t>
  </si>
  <si>
    <t>usgs_63_7</t>
  </si>
  <si>
    <t>vp_64_1</t>
  </si>
  <si>
    <t>vp_h</t>
  </si>
  <si>
    <t>vp_64_4</t>
  </si>
  <si>
    <t>vp_64_5</t>
  </si>
  <si>
    <t>vp_64_6</t>
  </si>
  <si>
    <t>vp_65_1</t>
  </si>
  <si>
    <t>vp_65_4</t>
  </si>
  <si>
    <t>vp_65_5</t>
  </si>
  <si>
    <t>vp_65_6</t>
  </si>
  <si>
    <t>vp_66_1</t>
  </si>
  <si>
    <t>vp_66_3</t>
  </si>
  <si>
    <t>vp_66_4</t>
  </si>
  <si>
    <t>vp_66_5</t>
  </si>
  <si>
    <t>vp_66_6</t>
  </si>
  <si>
    <t>vp_67_1</t>
  </si>
  <si>
    <t>vp_67_3</t>
  </si>
  <si>
    <t>vp_67_4</t>
  </si>
  <si>
    <t>vp_67_5</t>
  </si>
  <si>
    <t>vp_67_6</t>
  </si>
  <si>
    <t>vp_68_1</t>
  </si>
  <si>
    <t>vp_68_3</t>
  </si>
  <si>
    <t>vp_68_4</t>
  </si>
  <si>
    <t>vp_68_5</t>
  </si>
  <si>
    <t>vp_68_6</t>
  </si>
  <si>
    <t>vp_69_1</t>
  </si>
  <si>
    <t>vp_69_3</t>
  </si>
  <si>
    <t>vp_69_4</t>
  </si>
  <si>
    <t>vp_69_5</t>
  </si>
  <si>
    <t>vp_69_6</t>
  </si>
  <si>
    <t>wgnhs_72_8</t>
  </si>
  <si>
    <t>wgnhs_h</t>
  </si>
  <si>
    <t>wgnhs_72_9</t>
  </si>
  <si>
    <t>wgnhs_72_10</t>
  </si>
  <si>
    <t>wgnhs_72_11</t>
  </si>
  <si>
    <t>wgnhs_72_12</t>
  </si>
  <si>
    <t>wgnhs_73_8</t>
  </si>
  <si>
    <t>wgnhs_73_9</t>
  </si>
  <si>
    <t>wgnhs_73_10</t>
  </si>
  <si>
    <t>wgnhs_73_11</t>
  </si>
  <si>
    <t>wgnhs_73_12</t>
  </si>
  <si>
    <t>wgnhs_74_8</t>
  </si>
  <si>
    <t>wgnhs_74_9</t>
  </si>
  <si>
    <t>wgnhs_74_10</t>
  </si>
  <si>
    <t>wgnhs_74_11</t>
  </si>
  <si>
    <t>wgnhs_74_12</t>
  </si>
  <si>
    <t>wgnhs_75_8</t>
  </si>
  <si>
    <t>wgnhs_75_9</t>
  </si>
  <si>
    <t>wgnhs_75_10</t>
  </si>
  <si>
    <t>wgnhs_75_11</t>
  </si>
  <si>
    <t>wgnhs_75_12</t>
  </si>
  <si>
    <t>wgnhs_76_8</t>
  </si>
  <si>
    <t>wgnhs_76_9</t>
  </si>
  <si>
    <t>wgnhs_76_10</t>
  </si>
  <si>
    <t>wgnhs_76_11</t>
  </si>
  <si>
    <t>wgnhs_76_12</t>
  </si>
  <si>
    <t>wgnhs_77_8</t>
  </si>
  <si>
    <t>wgnhs_77_9</t>
  </si>
  <si>
    <t>wgnhs_77_10</t>
  </si>
  <si>
    <t>wgnhs_77_11</t>
  </si>
  <si>
    <t>wgnhs_77_12</t>
  </si>
  <si>
    <t>wgnhs_78_8</t>
  </si>
  <si>
    <t>wgnhs_78_9</t>
  </si>
  <si>
    <t>wgnhs_78_10</t>
  </si>
  <si>
    <t>wgnhs_78_11</t>
  </si>
  <si>
    <t>wgnhs_78_12</t>
  </si>
  <si>
    <t>wgnhs_81_8</t>
  </si>
  <si>
    <t>wgnhs_81_9</t>
  </si>
  <si>
    <t>wgnhs_81_10</t>
  </si>
  <si>
    <t>wgnhs_81_11</t>
  </si>
  <si>
    <t>wgnhs_81_12</t>
  </si>
  <si>
    <t>wisa_2_1</t>
  </si>
  <si>
    <t>wisa_h</t>
  </si>
  <si>
    <t>wisa_2_2</t>
  </si>
  <si>
    <t>wisa_2_3</t>
  </si>
  <si>
    <t>wisa_2_5</t>
  </si>
  <si>
    <t>wisa_2_6</t>
  </si>
  <si>
    <t>wisa_2_7</t>
  </si>
  <si>
    <t>wisa_2_8</t>
  </si>
  <si>
    <t>wisa_2_9</t>
  </si>
  <si>
    <t>wisa_2_10</t>
  </si>
  <si>
    <t>wisa_2_11</t>
  </si>
  <si>
    <t>wisa_3_1</t>
  </si>
  <si>
    <t>wisa_3_2</t>
  </si>
  <si>
    <t>wisa_3_3</t>
  </si>
  <si>
    <t>wisa_3_4</t>
  </si>
  <si>
    <t>wisa_3_5</t>
  </si>
  <si>
    <t>wisa_3_6</t>
  </si>
  <si>
    <t>wisa_3_7</t>
  </si>
  <si>
    <t>wisa_3_8</t>
  </si>
  <si>
    <t>wisa_3_9</t>
  </si>
  <si>
    <t>wisa_3_10</t>
  </si>
  <si>
    <t>wisa_3_11</t>
  </si>
  <si>
    <t>wisa_4_1</t>
  </si>
  <si>
    <t>wisa_4_4</t>
  </si>
  <si>
    <t>wisa_4_5</t>
  </si>
  <si>
    <t>wisa_4_6</t>
  </si>
  <si>
    <t>wisa_4_7</t>
  </si>
  <si>
    <t>wisa_4_8</t>
  </si>
  <si>
    <t>wisa_4_9</t>
  </si>
  <si>
    <t>wisa_4_10</t>
  </si>
  <si>
    <t>wisa_4_11</t>
  </si>
  <si>
    <t>wisa_5_1</t>
  </si>
  <si>
    <t>wisa_5_2</t>
  </si>
  <si>
    <t>wisa_5_3</t>
  </si>
  <si>
    <t>wisa_5_4</t>
  </si>
  <si>
    <t>wisa_5_5</t>
  </si>
  <si>
    <t>wisa_5_6</t>
  </si>
  <si>
    <t>wisa_5_7</t>
  </si>
  <si>
    <t>wisa_5_8</t>
  </si>
  <si>
    <t>wisa_5_9</t>
  </si>
  <si>
    <t>wisa_5_10</t>
  </si>
  <si>
    <t>wisa_5_11</t>
  </si>
  <si>
    <t>wisa_6_1</t>
  </si>
  <si>
    <t>wisa_6_5</t>
  </si>
  <si>
    <t>wisa_6_6</t>
  </si>
  <si>
    <t>wisa_6_7</t>
  </si>
  <si>
    <t>wisa_6_8</t>
  </si>
  <si>
    <t>wisa_6_9</t>
  </si>
  <si>
    <t>wisa_6_10</t>
  </si>
  <si>
    <t>wisa_6_11</t>
  </si>
  <si>
    <t>Target PHI - Steady State</t>
  </si>
  <si>
    <t>Target PHI - Transient</t>
  </si>
  <si>
    <t>-na-</t>
  </si>
  <si>
    <t>bearq_10</t>
  </si>
  <si>
    <t>q_other</t>
  </si>
  <si>
    <t>ditch2_1</t>
  </si>
  <si>
    <t>ditch2_2</t>
  </si>
  <si>
    <t>ditch2_3</t>
  </si>
  <si>
    <t>ditch2_4</t>
  </si>
  <si>
    <t>ditch2_5</t>
  </si>
  <si>
    <t>ditch2_6</t>
  </si>
  <si>
    <t>ditch2_7</t>
  </si>
  <si>
    <t>ditch2_8</t>
  </si>
  <si>
    <t>ditch2_9</t>
  </si>
  <si>
    <t>ditch2_10</t>
  </si>
  <si>
    <t>ditch2_11</t>
  </si>
  <si>
    <t>ditch2_12</t>
  </si>
  <si>
    <t>lpreis_4</t>
  </si>
  <si>
    <t>q_lpr</t>
  </si>
  <si>
    <t>lpreis_5</t>
  </si>
  <si>
    <t>lpreis_6</t>
  </si>
  <si>
    <t>lpreis_7</t>
  </si>
  <si>
    <t>lpreis_8</t>
  </si>
  <si>
    <t>lpreis_9</t>
  </si>
  <si>
    <t>lpreis_10</t>
  </si>
  <si>
    <t>lpreis_11</t>
  </si>
  <si>
    <t>lpreis_12</t>
  </si>
  <si>
    <t>lprhoov_1</t>
  </si>
  <si>
    <t>lprhoov_2</t>
  </si>
  <si>
    <t>lprhoov_3</t>
  </si>
  <si>
    <t>lprhoov_4</t>
  </si>
  <si>
    <t>lprhoov_5</t>
  </si>
  <si>
    <t>lprhoov_6</t>
  </si>
  <si>
    <t>lprhoov_7</t>
  </si>
  <si>
    <t>lprhoov_8</t>
  </si>
  <si>
    <t>lprhoov_9</t>
  </si>
  <si>
    <t>lprhoov_10</t>
  </si>
  <si>
    <t>lprhoov_11</t>
  </si>
  <si>
    <t>lprhoov_12</t>
  </si>
  <si>
    <t>lprken_1</t>
  </si>
  <si>
    <t>lprken_2</t>
  </si>
  <si>
    <t>lprken_3</t>
  </si>
  <si>
    <t>lprken_4</t>
  </si>
  <si>
    <t>lprken_5</t>
  </si>
  <si>
    <t>lprken_6</t>
  </si>
  <si>
    <t>lprken_7</t>
  </si>
  <si>
    <t>lprken_8</t>
  </si>
  <si>
    <t>lprken_9</t>
  </si>
  <si>
    <t>lprken_10</t>
  </si>
  <si>
    <t>lprken_11</t>
  </si>
  <si>
    <t>lprken_12</t>
  </si>
  <si>
    <t>springq_1</t>
  </si>
  <si>
    <t>springq_3</t>
  </si>
  <si>
    <t>springq_4</t>
  </si>
  <si>
    <t>springq_5</t>
  </si>
  <si>
    <t>springq_6</t>
  </si>
  <si>
    <t>springq_7</t>
  </si>
  <si>
    <t>springq_8</t>
  </si>
  <si>
    <t>springq_9</t>
  </si>
  <si>
    <t>springq_10</t>
  </si>
  <si>
    <t>springq_11</t>
  </si>
  <si>
    <t>springq_12</t>
  </si>
  <si>
    <t>Bear Creek: October</t>
  </si>
  <si>
    <t>Isherwood Ditch 2: January</t>
  </si>
  <si>
    <t>Isherwood Ditch 2: February</t>
  </si>
  <si>
    <t>Isherwood Ditch 2: March</t>
  </si>
  <si>
    <t>Isherwood Ditch 2: April</t>
  </si>
  <si>
    <t>Isherwood Ditch 2: May</t>
  </si>
  <si>
    <t>Isherwood Ditch 2: June</t>
  </si>
  <si>
    <t>Isherwood Ditch 2: July</t>
  </si>
  <si>
    <t>Isherwood Ditch 2: August</t>
  </si>
  <si>
    <t>Isherwood Ditch 2: September</t>
  </si>
  <si>
    <t>Isherwood Ditch 2: October</t>
  </si>
  <si>
    <t>Isherwood Ditch 2: November</t>
  </si>
  <si>
    <t>Isherwood Ditch 2: December</t>
  </si>
  <si>
    <t>Little Plover at Eisenhower: April</t>
  </si>
  <si>
    <t>Little Plover at Eisenhower: May</t>
  </si>
  <si>
    <t>Little Plover at Eisenhower: June</t>
  </si>
  <si>
    <t>Little Plover at Eisenhower: July</t>
  </si>
  <si>
    <t>Little Plover at Eisenhower: August</t>
  </si>
  <si>
    <t>Little Plover at Eisenhower: September</t>
  </si>
  <si>
    <t>Little Plover at Eisenhower: October</t>
  </si>
  <si>
    <t>Little Plover at Eisenhower: November</t>
  </si>
  <si>
    <t>Little Plover at Eisenhower: December</t>
  </si>
  <si>
    <t>Little Plover at Hoover: January</t>
  </si>
  <si>
    <t>Little Plover at Hoover: February</t>
  </si>
  <si>
    <t>Little Plover at Hoover: March</t>
  </si>
  <si>
    <t>Little Plover at Hoover: April</t>
  </si>
  <si>
    <t>Little Plover at Hoover: May</t>
  </si>
  <si>
    <t>Little Plover at Hoover: June</t>
  </si>
  <si>
    <t>Little Plover at Hoover: July</t>
  </si>
  <si>
    <t>Little Plover at Hoover: August</t>
  </si>
  <si>
    <t>Little Plover at Hoover: September</t>
  </si>
  <si>
    <t>Little Plover at Hoover: October</t>
  </si>
  <si>
    <t>Little Plover at Hoover: November</t>
  </si>
  <si>
    <t>Little Plover at Hoover: December</t>
  </si>
  <si>
    <t>Little Plover at Kennedy: January</t>
  </si>
  <si>
    <t>Little Plover at Kennedy: February</t>
  </si>
  <si>
    <t>Little Plover at Kennedy: March</t>
  </si>
  <si>
    <t>Little Plover at Kennedy: April</t>
  </si>
  <si>
    <t>Little Plover at Kennedy: May</t>
  </si>
  <si>
    <t>Little Plover at Kennedy: June</t>
  </si>
  <si>
    <t>Little Plover at Kennedy: July</t>
  </si>
  <si>
    <t>Little Plover at Kennedy: August</t>
  </si>
  <si>
    <t>Little Plover at Kennedy: September</t>
  </si>
  <si>
    <t>Little Plover at Kennedy: October</t>
  </si>
  <si>
    <t>Little Plover at Kennedy: November</t>
  </si>
  <si>
    <t>Little Plover at Kennedy: December</t>
  </si>
  <si>
    <t>Spring Creek: January</t>
  </si>
  <si>
    <t>Spring Creek: March</t>
  </si>
  <si>
    <t>Spring Creek: April</t>
  </si>
  <si>
    <t>Spring Creek: May</t>
  </si>
  <si>
    <t>Spring Creek: June</t>
  </si>
  <si>
    <t>Spring Creek: July</t>
  </si>
  <si>
    <t>Spring Creek: August</t>
  </si>
  <si>
    <t>Spring Creek: September</t>
  </si>
  <si>
    <t>Spring Creek: October</t>
  </si>
  <si>
    <t>Spring Creek: November</t>
  </si>
  <si>
    <t>Spring Creek: December</t>
  </si>
  <si>
    <t>Flow (cubic feet per day)</t>
  </si>
  <si>
    <t>Groundwater Flow Model for the Little Plover River Basin in Wisconsin's Central Sands</t>
  </si>
  <si>
    <t>Bulletin 111 • 2017</t>
  </si>
  <si>
    <t>This information is provided on the condition that neither the U.S. Geological Survey nor the U.S. government shall be held liable for any damages resulting from the authorized or unauthorized use of the information.</t>
  </si>
  <si>
    <t>Appendix 4. Calibration targets</t>
  </si>
  <si>
    <r>
      <t>A.</t>
    </r>
    <r>
      <rPr>
        <sz val="7"/>
        <color theme="1"/>
        <rFont val="Times New Roman"/>
      </rPr>
      <t xml:space="preserve">    </t>
    </r>
    <r>
      <rPr>
        <sz val="12"/>
        <color theme="1"/>
        <rFont val="Calibri"/>
        <family val="2"/>
        <scheme val="minor"/>
      </rPr>
      <t>Heads</t>
    </r>
  </si>
  <si>
    <r>
      <t>B.</t>
    </r>
    <r>
      <rPr>
        <sz val="7"/>
        <color theme="1"/>
        <rFont val="Times New Roman"/>
      </rPr>
      <t xml:space="preserve">    </t>
    </r>
    <r>
      <rPr>
        <sz val="12"/>
        <color theme="1"/>
        <rFont val="Calibri"/>
        <family val="2"/>
        <scheme val="minor"/>
      </rPr>
      <t>Head groups</t>
    </r>
  </si>
  <si>
    <r>
      <t>C.</t>
    </r>
    <r>
      <rPr>
        <sz val="7"/>
        <color theme="1"/>
        <rFont val="Times New Roman"/>
      </rPr>
      <t xml:space="preserve">     </t>
    </r>
    <r>
      <rPr>
        <sz val="12"/>
        <color theme="1"/>
        <rFont val="Calibri"/>
        <family val="2"/>
        <scheme val="minor"/>
      </rPr>
      <t>Flow</t>
    </r>
  </si>
  <si>
    <r>
      <t>D.</t>
    </r>
    <r>
      <rPr>
        <sz val="7"/>
        <color theme="1"/>
        <rFont val="Times New Roman"/>
      </rPr>
      <t xml:space="preserve">    </t>
    </r>
    <r>
      <rPr>
        <sz val="12"/>
        <color theme="1"/>
        <rFont val="Calibri"/>
        <family val="2"/>
        <scheme val="minor"/>
      </rPr>
      <t>Transient heads</t>
    </r>
  </si>
  <si>
    <r>
      <t>E.</t>
    </r>
    <r>
      <rPr>
        <sz val="7"/>
        <color theme="1"/>
        <rFont val="Times New Roman"/>
      </rPr>
      <t xml:space="preserve">     </t>
    </r>
    <r>
      <rPr>
        <sz val="12"/>
        <color theme="1"/>
        <rFont val="Calibri"/>
        <family val="2"/>
        <scheme val="minor"/>
      </rPr>
      <t>Transient flows</t>
    </r>
  </si>
  <si>
    <t>Appendix 4A. Calibration targets: HEADS</t>
  </si>
  <si>
    <t>Appendix 4B. Calibration targets: HEAD GROUPS</t>
  </si>
  <si>
    <t>Appendix 4C. Calibration targets: FLOWS</t>
  </si>
  <si>
    <t>Appendix 4D. Calibration targets: TRANSIENT HEADS</t>
  </si>
  <si>
    <t>4E. Calibration targets: TRANSIENT FLOWS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</si>
</sst>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2"/>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sz val="11"/>
      <color rgb="FF000000"/>
      <name val="Calibri"/>
      <family val="2"/>
      <scheme val="minor"/>
    </font>
    <font>
      <i/>
      <sz val="11"/>
      <color theme="1"/>
      <name val="Calibri"/>
      <family val="2"/>
      <scheme val="minor"/>
    </font>
    <font>
      <sz val="10"/>
      <color theme="1"/>
      <name val="Calibri"/>
      <family val="2"/>
      <scheme val="minor"/>
    </font>
    <font>
      <sz val="7"/>
      <color theme="1"/>
      <name val="Times New Roman"/>
    </font>
    <font>
      <b/>
      <sz val="14"/>
      <color theme="1"/>
      <name val="Calibri"/>
      <family val="2"/>
      <scheme val="minor"/>
    </font>
    <font>
      <sz val="8"/>
      <name val="Calibri"/>
      <family val="2"/>
      <scheme val="minor"/>
    </font>
  </fonts>
  <fills count="2">
    <fill>
      <patternFill patternType="none"/>
    </fill>
    <fill>
      <patternFill patternType="gray125"/>
    </fill>
  </fills>
  <borders count="3">
    <border>
      <left/>
      <right/>
      <top/>
      <bottom/>
      <diagonal/>
    </border>
    <border>
      <left style="medium">
        <color auto="1"/>
      </left>
      <right/>
      <top/>
      <bottom/>
      <diagonal/>
    </border>
    <border>
      <left/>
      <right/>
      <top/>
      <bottom style="thick">
        <color auto="1"/>
      </bottom>
      <diagonal/>
    </border>
  </borders>
  <cellStyleXfs count="5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23">
    <xf numFmtId="0" fontId="0" fillId="0" borderId="0" xfId="0"/>
    <xf numFmtId="0" fontId="0" fillId="0" borderId="2" xfId="0" applyBorder="1"/>
    <xf numFmtId="0" fontId="0" fillId="0" borderId="2" xfId="0" applyBorder="1" applyAlignment="1">
      <alignment wrapText="1"/>
    </xf>
    <xf numFmtId="0" fontId="3" fillId="0" borderId="0" xfId="0" applyFont="1"/>
    <xf numFmtId="2" fontId="3" fillId="0" borderId="0" xfId="0" applyNumberFormat="1" applyFont="1"/>
    <xf numFmtId="0" fontId="3" fillId="0" borderId="2" xfId="0" applyFont="1" applyBorder="1"/>
    <xf numFmtId="0" fontId="3" fillId="0" borderId="2" xfId="0" applyFont="1" applyBorder="1" applyAlignment="1">
      <alignment wrapText="1"/>
    </xf>
    <xf numFmtId="2" fontId="0" fillId="0" borderId="2" xfId="0" applyNumberFormat="1" applyBorder="1" applyAlignment="1">
      <alignment wrapText="1"/>
    </xf>
    <xf numFmtId="0" fontId="5" fillId="0" borderId="0" xfId="0" applyFont="1" applyAlignment="1">
      <alignment horizontal="left" vertical="top" wrapText="1"/>
    </xf>
    <xf numFmtId="0" fontId="0" fillId="0" borderId="0" xfId="0" applyAlignment="1">
      <alignment wrapText="1"/>
    </xf>
    <xf numFmtId="2" fontId="0" fillId="0" borderId="0" xfId="0" applyNumberFormat="1" applyAlignment="1">
      <alignment wrapText="1"/>
    </xf>
    <xf numFmtId="164" fontId="0" fillId="0" borderId="0" xfId="0" applyNumberFormat="1" applyAlignment="1">
      <alignment wrapText="1"/>
    </xf>
    <xf numFmtId="0" fontId="0" fillId="0" borderId="1" xfId="0" applyFill="1" applyBorder="1" applyAlignment="1">
      <alignment wrapText="1"/>
    </xf>
    <xf numFmtId="0" fontId="0" fillId="0" borderId="1" xfId="0" applyBorder="1" applyAlignment="1">
      <alignment wrapText="1"/>
    </xf>
    <xf numFmtId="164" fontId="0" fillId="0" borderId="0" xfId="0" quotePrefix="1" applyNumberFormat="1" applyAlignment="1">
      <alignment horizontal="right" wrapText="1"/>
    </xf>
    <xf numFmtId="11" fontId="0" fillId="0" borderId="1" xfId="0" applyNumberFormat="1" applyBorder="1" applyAlignment="1">
      <alignment wrapText="1"/>
    </xf>
    <xf numFmtId="11" fontId="0" fillId="0" borderId="0" xfId="0" applyNumberFormat="1" applyAlignment="1">
      <alignment wrapText="1"/>
    </xf>
    <xf numFmtId="0" fontId="4" fillId="0" borderId="2" xfId="0" applyFont="1" applyBorder="1" applyAlignment="1">
      <alignment wrapText="1"/>
    </xf>
    <xf numFmtId="0" fontId="4" fillId="0" borderId="0" xfId="0" applyFont="1" applyAlignment="1">
      <alignment wrapText="1"/>
    </xf>
    <xf numFmtId="0" fontId="6" fillId="0" borderId="0" xfId="0" applyFont="1"/>
    <xf numFmtId="0" fontId="0" fillId="0" borderId="0" xfId="0" applyAlignment="1">
      <alignment horizontal="left" vertical="center" indent="6"/>
    </xf>
    <xf numFmtId="0" fontId="8" fillId="0" borderId="0" xfId="0" applyFont="1"/>
    <xf numFmtId="0" fontId="8" fillId="0" borderId="0" xfId="0" applyFont="1" applyAlignment="1"/>
  </cellXfs>
  <cellStyles count="5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view="pageBreakPreview" workbookViewId="0"/>
  </sheetViews>
  <sheetFormatPr baseColWidth="10" defaultColWidth="8.83203125" defaultRowHeight="16" x14ac:dyDescent="0.2"/>
  <cols>
    <col min="1" max="1" width="81.1640625" customWidth="1"/>
  </cols>
  <sheetData>
    <row r="1" spans="1:1" x14ac:dyDescent="0.2">
      <c r="A1" s="19" t="s">
        <v>426</v>
      </c>
    </row>
    <row r="2" spans="1:1" x14ac:dyDescent="0.2">
      <c r="A2" s="19" t="s">
        <v>427</v>
      </c>
    </row>
    <row r="3" spans="1:1" x14ac:dyDescent="0.2">
      <c r="A3" s="19"/>
    </row>
    <row r="4" spans="1:1" ht="19" x14ac:dyDescent="0.25">
      <c r="A4" s="21" t="s">
        <v>429</v>
      </c>
    </row>
    <row r="6" spans="1:1" x14ac:dyDescent="0.2">
      <c r="A6" s="20" t="s">
        <v>430</v>
      </c>
    </row>
    <row r="7" spans="1:1" x14ac:dyDescent="0.2">
      <c r="A7" s="20" t="s">
        <v>431</v>
      </c>
    </row>
    <row r="8" spans="1:1" x14ac:dyDescent="0.2">
      <c r="A8" s="20" t="s">
        <v>432</v>
      </c>
    </row>
    <row r="9" spans="1:1" x14ac:dyDescent="0.2">
      <c r="A9" s="20" t="s">
        <v>433</v>
      </c>
    </row>
    <row r="10" spans="1:1" x14ac:dyDescent="0.2">
      <c r="A10" s="20" t="s">
        <v>434</v>
      </c>
    </row>
    <row r="14" spans="1:1" ht="32" customHeight="1" x14ac:dyDescent="0.2">
      <c r="A14" s="8" t="s">
        <v>428</v>
      </c>
    </row>
  </sheetData>
  <phoneticPr fontId="9"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view="pageBreakPreview" workbookViewId="0"/>
  </sheetViews>
  <sheetFormatPr baseColWidth="10" defaultColWidth="11" defaultRowHeight="16" x14ac:dyDescent="0.2"/>
  <cols>
    <col min="1" max="1" width="13" bestFit="1" customWidth="1"/>
    <col min="2" max="2" width="12.6640625" bestFit="1" customWidth="1"/>
    <col min="3" max="3" width="12" bestFit="1" customWidth="1"/>
  </cols>
  <sheetData>
    <row r="1" spans="1:6" s="9" customFormat="1" ht="19" x14ac:dyDescent="0.25">
      <c r="A1" s="22" t="s">
        <v>435</v>
      </c>
      <c r="C1" s="10"/>
      <c r="F1" s="10"/>
    </row>
    <row r="2" spans="1:6" s="9" customFormat="1" x14ac:dyDescent="0.2">
      <c r="C2" s="10"/>
      <c r="F2" s="10"/>
    </row>
    <row r="3" spans="1:6" ht="33" thickBot="1" x14ac:dyDescent="0.25">
      <c r="A3" s="5" t="s">
        <v>13</v>
      </c>
      <c r="B3" s="6" t="s">
        <v>103</v>
      </c>
      <c r="C3" s="1" t="s">
        <v>104</v>
      </c>
    </row>
    <row r="4" spans="1:6" ht="17" thickTop="1" x14ac:dyDescent="0.2">
      <c r="A4" s="3" t="s">
        <v>14</v>
      </c>
      <c r="B4" s="4">
        <v>1090.5899999999999</v>
      </c>
      <c r="C4" t="s">
        <v>12</v>
      </c>
    </row>
    <row r="5" spans="1:6" x14ac:dyDescent="0.2">
      <c r="A5" s="3" t="s">
        <v>15</v>
      </c>
      <c r="B5" s="4">
        <v>1087.51</v>
      </c>
      <c r="C5" t="s">
        <v>12</v>
      </c>
    </row>
    <row r="6" spans="1:6" x14ac:dyDescent="0.2">
      <c r="A6" s="3" t="s">
        <v>16</v>
      </c>
      <c r="B6" s="4">
        <v>1088.1600000000001</v>
      </c>
      <c r="C6" t="s">
        <v>12</v>
      </c>
    </row>
    <row r="7" spans="1:6" x14ac:dyDescent="0.2">
      <c r="A7" s="3" t="s">
        <v>17</v>
      </c>
      <c r="B7" s="4">
        <v>1089.32</v>
      </c>
      <c r="C7" t="s">
        <v>12</v>
      </c>
    </row>
    <row r="8" spans="1:6" x14ac:dyDescent="0.2">
      <c r="A8" s="3" t="s">
        <v>18</v>
      </c>
      <c r="B8" s="4">
        <v>1090.3</v>
      </c>
      <c r="C8" t="s">
        <v>12</v>
      </c>
    </row>
    <row r="9" spans="1:6" x14ac:dyDescent="0.2">
      <c r="A9" s="3" t="s">
        <v>19</v>
      </c>
      <c r="B9" s="4">
        <v>1089.1099999999999</v>
      </c>
      <c r="C9" t="s">
        <v>12</v>
      </c>
    </row>
    <row r="10" spans="1:6" x14ac:dyDescent="0.2">
      <c r="A10" s="3" t="s">
        <v>20</v>
      </c>
      <c r="B10" s="4">
        <v>1077.68</v>
      </c>
      <c r="C10" t="s">
        <v>0</v>
      </c>
    </row>
    <row r="11" spans="1:6" x14ac:dyDescent="0.2">
      <c r="A11" s="3" t="s">
        <v>21</v>
      </c>
      <c r="B11" s="4">
        <v>1077.24</v>
      </c>
      <c r="C11" t="s">
        <v>0</v>
      </c>
    </row>
    <row r="12" spans="1:6" x14ac:dyDescent="0.2">
      <c r="A12" s="3" t="s">
        <v>22</v>
      </c>
      <c r="B12" s="4">
        <v>1077</v>
      </c>
      <c r="C12" t="s">
        <v>0</v>
      </c>
    </row>
    <row r="13" spans="1:6" x14ac:dyDescent="0.2">
      <c r="A13" s="3" t="s">
        <v>23</v>
      </c>
      <c r="B13" s="4">
        <v>1079.8</v>
      </c>
      <c r="C13" t="s">
        <v>0</v>
      </c>
    </row>
    <row r="14" spans="1:6" x14ac:dyDescent="0.2">
      <c r="A14" s="3" t="s">
        <v>24</v>
      </c>
      <c r="B14" s="4">
        <v>1079.5899999999999</v>
      </c>
      <c r="C14" t="s">
        <v>0</v>
      </c>
    </row>
    <row r="15" spans="1:6" x14ac:dyDescent="0.2">
      <c r="A15" s="3" t="s">
        <v>25</v>
      </c>
      <c r="B15" s="4">
        <v>1079.4000000000001</v>
      </c>
      <c r="C15" t="s">
        <v>0</v>
      </c>
    </row>
    <row r="16" spans="1:6" x14ac:dyDescent="0.2">
      <c r="A16" s="3" t="s">
        <v>26</v>
      </c>
      <c r="B16" s="4">
        <v>1080.95</v>
      </c>
      <c r="C16" t="s">
        <v>0</v>
      </c>
    </row>
    <row r="17" spans="1:3" x14ac:dyDescent="0.2">
      <c r="A17" s="3" t="s">
        <v>27</v>
      </c>
      <c r="B17" s="4">
        <v>1076.48</v>
      </c>
      <c r="C17" t="s">
        <v>0</v>
      </c>
    </row>
    <row r="18" spans="1:3" x14ac:dyDescent="0.2">
      <c r="A18" s="3" t="s">
        <v>28</v>
      </c>
      <c r="B18" s="4">
        <v>1080.99</v>
      </c>
      <c r="C18" t="s">
        <v>0</v>
      </c>
    </row>
    <row r="19" spans="1:3" x14ac:dyDescent="0.2">
      <c r="A19" s="3" t="s">
        <v>29</v>
      </c>
      <c r="B19" s="4">
        <v>1077.74</v>
      </c>
      <c r="C19" t="s">
        <v>0</v>
      </c>
    </row>
    <row r="20" spans="1:3" x14ac:dyDescent="0.2">
      <c r="A20" s="3" t="s">
        <v>30</v>
      </c>
      <c r="B20" s="4">
        <v>1077.56</v>
      </c>
      <c r="C20" t="s">
        <v>0</v>
      </c>
    </row>
    <row r="21" spans="1:3" x14ac:dyDescent="0.2">
      <c r="A21" s="3" t="s">
        <v>31</v>
      </c>
      <c r="B21" s="4">
        <v>1077.47</v>
      </c>
      <c r="C21" t="s">
        <v>0</v>
      </c>
    </row>
    <row r="22" spans="1:3" x14ac:dyDescent="0.2">
      <c r="A22" s="3" t="s">
        <v>32</v>
      </c>
      <c r="B22" s="4">
        <v>1129.3699999999999</v>
      </c>
      <c r="C22" t="s">
        <v>1</v>
      </c>
    </row>
    <row r="23" spans="1:3" x14ac:dyDescent="0.2">
      <c r="A23" s="3" t="s">
        <v>33</v>
      </c>
      <c r="B23" s="4">
        <v>1128.1300000000001</v>
      </c>
      <c r="C23" t="s">
        <v>1</v>
      </c>
    </row>
    <row r="24" spans="1:3" x14ac:dyDescent="0.2">
      <c r="A24" s="3" t="s">
        <v>34</v>
      </c>
      <c r="B24" s="4">
        <v>1128.1300000000001</v>
      </c>
      <c r="C24" t="s">
        <v>1</v>
      </c>
    </row>
    <row r="25" spans="1:3" x14ac:dyDescent="0.2">
      <c r="A25" s="3" t="s">
        <v>35</v>
      </c>
      <c r="B25" s="4">
        <v>1138.51</v>
      </c>
      <c r="C25" t="s">
        <v>1</v>
      </c>
    </row>
    <row r="26" spans="1:3" x14ac:dyDescent="0.2">
      <c r="A26" s="3" t="s">
        <v>36</v>
      </c>
      <c r="B26" s="4">
        <v>1140.49</v>
      </c>
      <c r="C26" t="s">
        <v>1</v>
      </c>
    </row>
    <row r="27" spans="1:3" x14ac:dyDescent="0.2">
      <c r="A27" s="3" t="s">
        <v>37</v>
      </c>
      <c r="B27" s="4">
        <v>1143.6099999999999</v>
      </c>
      <c r="C27" t="s">
        <v>1</v>
      </c>
    </row>
    <row r="28" spans="1:3" x14ac:dyDescent="0.2">
      <c r="A28" s="3" t="s">
        <v>38</v>
      </c>
      <c r="B28" s="4">
        <v>1137.3499999999999</v>
      </c>
      <c r="C28" t="s">
        <v>1</v>
      </c>
    </row>
    <row r="29" spans="1:3" x14ac:dyDescent="0.2">
      <c r="A29" s="3" t="s">
        <v>39</v>
      </c>
      <c r="B29" s="4">
        <v>1084.9100000000001</v>
      </c>
      <c r="C29" t="s">
        <v>1</v>
      </c>
    </row>
    <row r="30" spans="1:3" x14ac:dyDescent="0.2">
      <c r="A30" s="3" t="s">
        <v>40</v>
      </c>
      <c r="B30" s="4">
        <v>1084.93</v>
      </c>
      <c r="C30" t="s">
        <v>1</v>
      </c>
    </row>
    <row r="31" spans="1:3" x14ac:dyDescent="0.2">
      <c r="A31" s="3" t="s">
        <v>41</v>
      </c>
      <c r="B31" s="4">
        <v>1125.82</v>
      </c>
      <c r="C31" t="s">
        <v>1</v>
      </c>
    </row>
    <row r="32" spans="1:3" x14ac:dyDescent="0.2">
      <c r="A32" s="3" t="s">
        <v>42</v>
      </c>
      <c r="B32" s="4">
        <v>1122.67</v>
      </c>
      <c r="C32" t="s">
        <v>1</v>
      </c>
    </row>
    <row r="33" spans="1:3" x14ac:dyDescent="0.2">
      <c r="A33" s="3" t="s">
        <v>43</v>
      </c>
      <c r="B33" s="4">
        <v>1124.6600000000001</v>
      </c>
      <c r="C33" t="s">
        <v>1</v>
      </c>
    </row>
    <row r="34" spans="1:3" x14ac:dyDescent="0.2">
      <c r="A34" s="3" t="s">
        <v>44</v>
      </c>
      <c r="B34" s="4">
        <v>1120.04</v>
      </c>
      <c r="C34" t="s">
        <v>1</v>
      </c>
    </row>
    <row r="35" spans="1:3" x14ac:dyDescent="0.2">
      <c r="A35" s="3" t="s">
        <v>45</v>
      </c>
      <c r="B35" s="4">
        <v>1120.3499999999999</v>
      </c>
      <c r="C35" t="s">
        <v>1</v>
      </c>
    </row>
    <row r="36" spans="1:3" x14ac:dyDescent="0.2">
      <c r="A36" s="3" t="s">
        <v>46</v>
      </c>
      <c r="B36" s="4">
        <v>1115.9100000000001</v>
      </c>
      <c r="C36" t="s">
        <v>1</v>
      </c>
    </row>
    <row r="37" spans="1:3" x14ac:dyDescent="0.2">
      <c r="A37" s="3" t="s">
        <v>47</v>
      </c>
      <c r="B37" s="4">
        <v>1126.3800000000001</v>
      </c>
      <c r="C37" t="s">
        <v>1</v>
      </c>
    </row>
    <row r="38" spans="1:3" x14ac:dyDescent="0.2">
      <c r="A38" s="3" t="s">
        <v>48</v>
      </c>
      <c r="B38" s="4">
        <v>1137.8599999999999</v>
      </c>
      <c r="C38" t="s">
        <v>1</v>
      </c>
    </row>
    <row r="39" spans="1:3" x14ac:dyDescent="0.2">
      <c r="A39" s="3" t="s">
        <v>49</v>
      </c>
      <c r="B39" s="4">
        <v>1015.09</v>
      </c>
      <c r="C39" t="s">
        <v>2</v>
      </c>
    </row>
    <row r="40" spans="1:3" x14ac:dyDescent="0.2">
      <c r="A40" s="3" t="s">
        <v>50</v>
      </c>
      <c r="B40" s="4">
        <v>1133.68</v>
      </c>
      <c r="C40" t="s">
        <v>2</v>
      </c>
    </row>
    <row r="41" spans="1:3" x14ac:dyDescent="0.2">
      <c r="A41" s="3" t="s">
        <v>51</v>
      </c>
      <c r="B41" s="4">
        <v>1134.83</v>
      </c>
      <c r="C41" t="s">
        <v>2</v>
      </c>
    </row>
    <row r="42" spans="1:3" x14ac:dyDescent="0.2">
      <c r="A42" s="3" t="s">
        <v>52</v>
      </c>
      <c r="B42" s="4">
        <v>1048.7</v>
      </c>
      <c r="C42" t="s">
        <v>2</v>
      </c>
    </row>
    <row r="43" spans="1:3" x14ac:dyDescent="0.2">
      <c r="A43" s="3" t="s">
        <v>53</v>
      </c>
      <c r="B43" s="4">
        <v>1165.42</v>
      </c>
      <c r="C43" t="s">
        <v>2</v>
      </c>
    </row>
    <row r="44" spans="1:3" x14ac:dyDescent="0.2">
      <c r="A44" s="3" t="s">
        <v>54</v>
      </c>
      <c r="B44" s="4">
        <v>1118.02</v>
      </c>
      <c r="C44" t="s">
        <v>2</v>
      </c>
    </row>
    <row r="45" spans="1:3" x14ac:dyDescent="0.2">
      <c r="A45" s="3" t="s">
        <v>55</v>
      </c>
      <c r="B45" s="4">
        <v>1057.01</v>
      </c>
      <c r="C45" t="s">
        <v>2</v>
      </c>
    </row>
    <row r="46" spans="1:3" x14ac:dyDescent="0.2">
      <c r="A46" s="3" t="s">
        <v>56</v>
      </c>
      <c r="B46" s="4">
        <v>1092</v>
      </c>
      <c r="C46" t="s">
        <v>2</v>
      </c>
    </row>
    <row r="47" spans="1:3" x14ac:dyDescent="0.2">
      <c r="A47" s="3" t="s">
        <v>57</v>
      </c>
      <c r="B47" s="4">
        <v>1117.97</v>
      </c>
      <c r="C47" t="s">
        <v>2</v>
      </c>
    </row>
    <row r="48" spans="1:3" x14ac:dyDescent="0.2">
      <c r="A48" s="3" t="s">
        <v>58</v>
      </c>
      <c r="B48" s="4">
        <v>1080.44</v>
      </c>
      <c r="C48" t="s">
        <v>2</v>
      </c>
    </row>
    <row r="49" spans="1:3" x14ac:dyDescent="0.2">
      <c r="A49" s="3" t="s">
        <v>59</v>
      </c>
      <c r="B49" s="4">
        <v>1103.51</v>
      </c>
      <c r="C49" t="s">
        <v>2</v>
      </c>
    </row>
    <row r="50" spans="1:3" x14ac:dyDescent="0.2">
      <c r="A50" s="3" t="s">
        <v>60</v>
      </c>
      <c r="B50" s="4">
        <v>1054.97</v>
      </c>
      <c r="C50" t="s">
        <v>2</v>
      </c>
    </row>
    <row r="51" spans="1:3" x14ac:dyDescent="0.2">
      <c r="A51" s="3" t="s">
        <v>61</v>
      </c>
      <c r="B51" s="4">
        <v>1066.96</v>
      </c>
      <c r="C51" t="s">
        <v>2</v>
      </c>
    </row>
    <row r="52" spans="1:3" x14ac:dyDescent="0.2">
      <c r="A52" s="3" t="s">
        <v>62</v>
      </c>
      <c r="B52" s="4">
        <v>1056.46</v>
      </c>
      <c r="C52" t="s">
        <v>2</v>
      </c>
    </row>
    <row r="53" spans="1:3" x14ac:dyDescent="0.2">
      <c r="A53" s="3" t="s">
        <v>63</v>
      </c>
      <c r="B53" s="4">
        <v>1104.27</v>
      </c>
      <c r="C53" t="s">
        <v>2</v>
      </c>
    </row>
    <row r="54" spans="1:3" x14ac:dyDescent="0.2">
      <c r="A54" s="3" t="s">
        <v>64</v>
      </c>
      <c r="B54" s="4">
        <v>1127.26</v>
      </c>
      <c r="C54" t="s">
        <v>2</v>
      </c>
    </row>
    <row r="55" spans="1:3" x14ac:dyDescent="0.2">
      <c r="A55" s="3" t="s">
        <v>65</v>
      </c>
      <c r="B55" s="4">
        <v>1097.21</v>
      </c>
      <c r="C55" t="s">
        <v>2</v>
      </c>
    </row>
    <row r="56" spans="1:3" x14ac:dyDescent="0.2">
      <c r="A56" s="3" t="s">
        <v>66</v>
      </c>
      <c r="B56" s="4">
        <v>1156.02</v>
      </c>
      <c r="C56" t="s">
        <v>2</v>
      </c>
    </row>
    <row r="57" spans="1:3" x14ac:dyDescent="0.2">
      <c r="A57" s="3" t="s">
        <v>67</v>
      </c>
      <c r="B57" s="4">
        <v>1042.56</v>
      </c>
      <c r="C57" t="s">
        <v>2</v>
      </c>
    </row>
    <row r="58" spans="1:3" x14ac:dyDescent="0.2">
      <c r="A58" s="3" t="s">
        <v>68</v>
      </c>
      <c r="B58" s="4">
        <v>1142.32</v>
      </c>
      <c r="C58" t="s">
        <v>2</v>
      </c>
    </row>
    <row r="59" spans="1:3" x14ac:dyDescent="0.2">
      <c r="A59" s="3" t="s">
        <v>69</v>
      </c>
      <c r="B59" s="4">
        <v>1119.3499999999999</v>
      </c>
      <c r="C59" t="s">
        <v>2</v>
      </c>
    </row>
    <row r="60" spans="1:3" x14ac:dyDescent="0.2">
      <c r="A60" s="3" t="s">
        <v>70</v>
      </c>
      <c r="B60" s="4">
        <v>1053.93</v>
      </c>
      <c r="C60" t="s">
        <v>2</v>
      </c>
    </row>
    <row r="61" spans="1:3" x14ac:dyDescent="0.2">
      <c r="A61" s="3" t="s">
        <v>71</v>
      </c>
      <c r="B61" s="4">
        <v>1105.05</v>
      </c>
      <c r="C61" t="s">
        <v>2</v>
      </c>
    </row>
    <row r="62" spans="1:3" x14ac:dyDescent="0.2">
      <c r="A62" s="3" t="s">
        <v>72</v>
      </c>
      <c r="B62" s="4">
        <v>1081.1500000000001</v>
      </c>
      <c r="C62" t="s">
        <v>2</v>
      </c>
    </row>
    <row r="63" spans="1:3" x14ac:dyDescent="0.2">
      <c r="A63" s="3" t="s">
        <v>73</v>
      </c>
      <c r="B63" s="4">
        <v>1086.92</v>
      </c>
      <c r="C63" t="s">
        <v>2</v>
      </c>
    </row>
    <row r="64" spans="1:3" x14ac:dyDescent="0.2">
      <c r="A64" s="3" t="s">
        <v>74</v>
      </c>
      <c r="B64" s="4">
        <v>1087.79</v>
      </c>
      <c r="C64" t="s">
        <v>3</v>
      </c>
    </row>
    <row r="65" spans="1:3" x14ac:dyDescent="0.2">
      <c r="A65" s="3" t="s">
        <v>75</v>
      </c>
      <c r="B65" s="4">
        <v>1081.27</v>
      </c>
      <c r="C65" t="s">
        <v>3</v>
      </c>
    </row>
    <row r="66" spans="1:3" x14ac:dyDescent="0.2">
      <c r="A66" s="3" t="s">
        <v>76</v>
      </c>
      <c r="B66" s="4">
        <v>1094.8</v>
      </c>
      <c r="C66" t="s">
        <v>3</v>
      </c>
    </row>
    <row r="67" spans="1:3" x14ac:dyDescent="0.2">
      <c r="A67" s="3" t="s">
        <v>77</v>
      </c>
      <c r="B67" s="4">
        <v>1076.1400000000001</v>
      </c>
      <c r="C67" t="s">
        <v>4</v>
      </c>
    </row>
    <row r="68" spans="1:3" x14ac:dyDescent="0.2">
      <c r="A68" s="3" t="s">
        <v>78</v>
      </c>
      <c r="B68" s="4">
        <v>1076.79</v>
      </c>
      <c r="C68" t="s">
        <v>4</v>
      </c>
    </row>
    <row r="69" spans="1:3" x14ac:dyDescent="0.2">
      <c r="A69" s="3" t="s">
        <v>79</v>
      </c>
      <c r="B69" s="4">
        <v>1089.8</v>
      </c>
      <c r="C69" t="s">
        <v>4</v>
      </c>
    </row>
    <row r="70" spans="1:3" x14ac:dyDescent="0.2">
      <c r="A70" s="3" t="s">
        <v>80</v>
      </c>
      <c r="B70" s="4">
        <v>1089.3699999999999</v>
      </c>
      <c r="C70" t="s">
        <v>4</v>
      </c>
    </row>
    <row r="71" spans="1:3" x14ac:dyDescent="0.2">
      <c r="A71" s="3" t="s">
        <v>81</v>
      </c>
      <c r="B71" s="4">
        <v>1070.93</v>
      </c>
      <c r="C71" t="s">
        <v>4</v>
      </c>
    </row>
    <row r="72" spans="1:3" x14ac:dyDescent="0.2">
      <c r="A72" s="3" t="s">
        <v>82</v>
      </c>
      <c r="B72" s="4">
        <v>1073.03</v>
      </c>
      <c r="C72" t="s">
        <v>4</v>
      </c>
    </row>
    <row r="73" spans="1:3" x14ac:dyDescent="0.2">
      <c r="A73" s="3" t="s">
        <v>83</v>
      </c>
      <c r="B73" s="4">
        <v>1073.73</v>
      </c>
      <c r="C73" t="s">
        <v>5</v>
      </c>
    </row>
    <row r="74" spans="1:3" x14ac:dyDescent="0.2">
      <c r="A74" s="3" t="s">
        <v>84</v>
      </c>
      <c r="B74" s="4">
        <v>1085.18</v>
      </c>
      <c r="C74" t="s">
        <v>5</v>
      </c>
    </row>
    <row r="75" spans="1:3" x14ac:dyDescent="0.2">
      <c r="A75" s="3" t="s">
        <v>85</v>
      </c>
      <c r="B75" s="4">
        <v>1085.07</v>
      </c>
      <c r="C75" t="s">
        <v>5</v>
      </c>
    </row>
    <row r="76" spans="1:3" x14ac:dyDescent="0.2">
      <c r="A76" s="3" t="s">
        <v>86</v>
      </c>
      <c r="B76" s="4">
        <v>1090.55</v>
      </c>
      <c r="C76" t="s">
        <v>5</v>
      </c>
    </row>
    <row r="77" spans="1:3" x14ac:dyDescent="0.2">
      <c r="A77" s="3" t="s">
        <v>87</v>
      </c>
      <c r="B77" s="4">
        <v>1090.7</v>
      </c>
      <c r="C77" t="s">
        <v>5</v>
      </c>
    </row>
    <row r="78" spans="1:3" x14ac:dyDescent="0.2">
      <c r="A78" s="3" t="s">
        <v>88</v>
      </c>
      <c r="B78" s="4">
        <v>1102.6500000000001</v>
      </c>
      <c r="C78" t="s">
        <v>5</v>
      </c>
    </row>
    <row r="79" spans="1:3" x14ac:dyDescent="0.2">
      <c r="A79" s="3" t="s">
        <v>89</v>
      </c>
      <c r="B79" s="4">
        <v>1103.24</v>
      </c>
      <c r="C79" t="s">
        <v>5</v>
      </c>
    </row>
    <row r="80" spans="1:3" x14ac:dyDescent="0.2">
      <c r="A80" s="3" t="s">
        <v>90</v>
      </c>
      <c r="B80" s="4">
        <v>1097.92</v>
      </c>
      <c r="C80" t="s">
        <v>5</v>
      </c>
    </row>
    <row r="81" spans="1:3" x14ac:dyDescent="0.2">
      <c r="A81" s="3" t="s">
        <v>91</v>
      </c>
      <c r="B81" s="4">
        <v>1097.92</v>
      </c>
      <c r="C81" t="s">
        <v>5</v>
      </c>
    </row>
    <row r="82" spans="1:3" x14ac:dyDescent="0.2">
      <c r="A82" s="3" t="s">
        <v>92</v>
      </c>
      <c r="B82" s="4">
        <v>1082.3699999999999</v>
      </c>
      <c r="C82" t="s">
        <v>5</v>
      </c>
    </row>
    <row r="83" spans="1:3" x14ac:dyDescent="0.2">
      <c r="A83" s="3" t="s">
        <v>93</v>
      </c>
      <c r="B83" s="4">
        <v>1068.2</v>
      </c>
      <c r="C83" t="s">
        <v>5</v>
      </c>
    </row>
    <row r="84" spans="1:3" x14ac:dyDescent="0.2">
      <c r="A84" s="3" t="s">
        <v>94</v>
      </c>
      <c r="B84" s="4">
        <v>1107.95</v>
      </c>
      <c r="C84" t="s">
        <v>5</v>
      </c>
    </row>
    <row r="85" spans="1:3" x14ac:dyDescent="0.2">
      <c r="A85" s="3" t="s">
        <v>95</v>
      </c>
      <c r="B85" s="4">
        <v>1106.75</v>
      </c>
      <c r="C85" t="s">
        <v>6</v>
      </c>
    </row>
    <row r="86" spans="1:3" x14ac:dyDescent="0.2">
      <c r="A86" s="3" t="s">
        <v>96</v>
      </c>
      <c r="B86" s="4">
        <v>1088.7</v>
      </c>
      <c r="C86" t="s">
        <v>6</v>
      </c>
    </row>
    <row r="87" spans="1:3" x14ac:dyDescent="0.2">
      <c r="A87" s="3" t="s">
        <v>97</v>
      </c>
      <c r="B87" s="4">
        <v>1025.2</v>
      </c>
      <c r="C87" t="s">
        <v>6</v>
      </c>
    </row>
    <row r="88" spans="1:3" x14ac:dyDescent="0.2">
      <c r="A88" s="3" t="s">
        <v>98</v>
      </c>
      <c r="B88" s="4">
        <v>1074.2</v>
      </c>
      <c r="C88" t="s">
        <v>6</v>
      </c>
    </row>
    <row r="89" spans="1:3" x14ac:dyDescent="0.2">
      <c r="A89" s="3" t="s">
        <v>99</v>
      </c>
      <c r="B89" s="4">
        <v>1072.5</v>
      </c>
      <c r="C89" t="s">
        <v>6</v>
      </c>
    </row>
    <row r="90" spans="1:3" x14ac:dyDescent="0.2">
      <c r="A90" s="3" t="s">
        <v>100</v>
      </c>
      <c r="B90" s="4">
        <v>1066.5999999999999</v>
      </c>
      <c r="C90" t="s">
        <v>6</v>
      </c>
    </row>
    <row r="91" spans="1:3" x14ac:dyDescent="0.2">
      <c r="A91" s="3" t="s">
        <v>101</v>
      </c>
      <c r="B91" s="4">
        <v>1076.0999999999999</v>
      </c>
      <c r="C91" t="s">
        <v>6</v>
      </c>
    </row>
    <row r="92" spans="1:3" x14ac:dyDescent="0.2">
      <c r="A92" s="3" t="s">
        <v>102</v>
      </c>
      <c r="B92" s="4">
        <v>1114.5999999999999</v>
      </c>
      <c r="C92" t="s">
        <v>6</v>
      </c>
    </row>
  </sheetData>
  <phoneticPr fontId="9" type="noConversion"/>
  <printOptions gridLines="1"/>
  <pageMargins left="0.75" right="0.75" top="1" bottom="1" header="0.5" footer="0.5"/>
  <pageSetup paperSize="17" scale="75" orientation="portrait" horizontalDpi="4294967292" verticalDpi="4294967292" r:id="rId1"/>
  <headerFooter>
    <oddHeade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view="pageBreakPreview" zoomScaleSheetLayoutView="100" workbookViewId="0"/>
  </sheetViews>
  <sheetFormatPr baseColWidth="10" defaultColWidth="11" defaultRowHeight="16" x14ac:dyDescent="0.2"/>
  <cols>
    <col min="1" max="1" width="13" style="9" bestFit="1" customWidth="1"/>
    <col min="2" max="2" width="15.1640625" style="9" bestFit="1" customWidth="1"/>
    <col min="3" max="5" width="11" style="9"/>
    <col min="6" max="7" width="13.1640625" style="9" customWidth="1"/>
    <col min="8" max="16384" width="11" style="9"/>
  </cols>
  <sheetData>
    <row r="1" spans="1:7" ht="19" x14ac:dyDescent="0.25">
      <c r="A1" s="22" t="s">
        <v>436</v>
      </c>
      <c r="C1" s="10"/>
      <c r="F1" s="10"/>
    </row>
    <row r="2" spans="1:7" x14ac:dyDescent="0.2">
      <c r="C2" s="10"/>
      <c r="F2" s="10"/>
    </row>
    <row r="3" spans="1:7" ht="49" thickBot="1" x14ac:dyDescent="0.25">
      <c r="A3" s="2" t="s">
        <v>7</v>
      </c>
      <c r="B3" s="2" t="s">
        <v>8</v>
      </c>
      <c r="C3" s="2" t="s">
        <v>9</v>
      </c>
      <c r="D3" s="2" t="s">
        <v>10</v>
      </c>
      <c r="E3" s="2" t="s">
        <v>11</v>
      </c>
      <c r="F3" s="2" t="s">
        <v>306</v>
      </c>
      <c r="G3" s="2" t="s">
        <v>307</v>
      </c>
    </row>
    <row r="4" spans="1:7" ht="17" thickTop="1" x14ac:dyDescent="0.2">
      <c r="A4" s="9" t="s">
        <v>12</v>
      </c>
      <c r="B4" s="10">
        <v>1</v>
      </c>
      <c r="C4" s="10">
        <v>1</v>
      </c>
      <c r="D4" s="9">
        <v>0</v>
      </c>
      <c r="E4" s="9">
        <v>0</v>
      </c>
      <c r="F4" s="11">
        <v>0</v>
      </c>
      <c r="G4" s="11">
        <v>0</v>
      </c>
    </row>
    <row r="5" spans="1:7" x14ac:dyDescent="0.2">
      <c r="A5" s="12" t="s">
        <v>0</v>
      </c>
      <c r="B5" s="10">
        <v>0.5</v>
      </c>
      <c r="C5" s="10">
        <f>1/B5</f>
        <v>2</v>
      </c>
      <c r="D5" s="10">
        <v>0.64703999999999995</v>
      </c>
      <c r="E5" s="10">
        <f>1/D5</f>
        <v>1.5454995054401583</v>
      </c>
      <c r="F5" s="11">
        <v>0.04</v>
      </c>
      <c r="G5" s="11">
        <v>0.12302492739698596</v>
      </c>
    </row>
    <row r="6" spans="1:7" x14ac:dyDescent="0.2">
      <c r="A6" s="13" t="s">
        <v>1</v>
      </c>
      <c r="B6" s="10">
        <v>2</v>
      </c>
      <c r="C6" s="10">
        <f t="shared" ref="C6:C11" si="0">1/B6</f>
        <v>0.5</v>
      </c>
      <c r="D6" s="10">
        <v>0.30133500000000002</v>
      </c>
      <c r="E6" s="10">
        <f t="shared" ref="E6:E11" si="1">1/D6</f>
        <v>3.3185657158975888</v>
      </c>
      <c r="F6" s="11">
        <v>0.02</v>
      </c>
      <c r="G6" s="11">
        <v>7.6890867198228449E-2</v>
      </c>
    </row>
    <row r="7" spans="1:7" x14ac:dyDescent="0.2">
      <c r="A7" s="12" t="s">
        <v>2</v>
      </c>
      <c r="B7" s="10">
        <v>3</v>
      </c>
      <c r="C7" s="10">
        <f t="shared" si="0"/>
        <v>0.33333333333333331</v>
      </c>
      <c r="D7" s="10">
        <v>0.24782000000000001</v>
      </c>
      <c r="E7" s="10">
        <f t="shared" si="1"/>
        <v>4.0351868291501898</v>
      </c>
      <c r="F7" s="11">
        <v>0.02</v>
      </c>
      <c r="G7" s="14" t="s">
        <v>308</v>
      </c>
    </row>
    <row r="8" spans="1:7" x14ac:dyDescent="0.2">
      <c r="A8" s="15" t="s">
        <v>3</v>
      </c>
      <c r="B8" s="10">
        <v>0.25</v>
      </c>
      <c r="C8" s="10">
        <f t="shared" si="0"/>
        <v>4</v>
      </c>
      <c r="D8" s="10">
        <v>1.3713599999999999</v>
      </c>
      <c r="E8" s="10">
        <f t="shared" si="1"/>
        <v>0.72920312682300792</v>
      </c>
      <c r="F8" s="11">
        <v>0.02</v>
      </c>
      <c r="G8" s="11">
        <v>7.7044880640453964E-2</v>
      </c>
    </row>
    <row r="9" spans="1:7" x14ac:dyDescent="0.2">
      <c r="A9" s="15" t="s">
        <v>4</v>
      </c>
      <c r="B9" s="10">
        <v>1</v>
      </c>
      <c r="C9" s="10">
        <f t="shared" si="0"/>
        <v>1</v>
      </c>
      <c r="D9" s="10">
        <v>0.71836</v>
      </c>
      <c r="E9" s="10">
        <f t="shared" si="1"/>
        <v>1.3920596915195724</v>
      </c>
      <c r="F9" s="11">
        <v>0.04</v>
      </c>
      <c r="G9" s="11">
        <v>0.12302699291150145</v>
      </c>
    </row>
    <row r="10" spans="1:7" x14ac:dyDescent="0.2">
      <c r="A10" s="15" t="s">
        <v>5</v>
      </c>
      <c r="B10" s="10">
        <v>0.25</v>
      </c>
      <c r="C10" s="10">
        <f t="shared" si="0"/>
        <v>4</v>
      </c>
      <c r="D10" s="10">
        <v>0.64856000000000003</v>
      </c>
      <c r="E10" s="10">
        <f t="shared" si="1"/>
        <v>1.5418773899099543</v>
      </c>
      <c r="F10" s="11">
        <v>0.04</v>
      </c>
      <c r="G10" s="11">
        <v>6.1512510019342589E-2</v>
      </c>
    </row>
    <row r="11" spans="1:7" x14ac:dyDescent="0.2">
      <c r="A11" s="15" t="s">
        <v>6</v>
      </c>
      <c r="B11" s="10">
        <v>2</v>
      </c>
      <c r="C11" s="10">
        <f t="shared" si="0"/>
        <v>0.5</v>
      </c>
      <c r="D11" s="10">
        <v>0.34698000000000001</v>
      </c>
      <c r="E11" s="10">
        <f t="shared" si="1"/>
        <v>2.8820104905181854</v>
      </c>
      <c r="F11" s="11">
        <v>0.02</v>
      </c>
      <c r="G11" s="14" t="s">
        <v>308</v>
      </c>
    </row>
  </sheetData>
  <phoneticPr fontId="9" type="noConversion"/>
  <printOptions gridLines="1"/>
  <pageMargins left="0.75" right="0.75" top="1" bottom="1" header="0.5" footer="0.5"/>
  <pageSetup orientation="landscape" horizontalDpi="4294967292" verticalDpi="4294967292" r:id="rId1"/>
  <headerFooter>
    <oddHeade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view="pageBreakPreview" workbookViewId="0"/>
  </sheetViews>
  <sheetFormatPr baseColWidth="10" defaultColWidth="11" defaultRowHeight="16" x14ac:dyDescent="0.2"/>
  <cols>
    <col min="1" max="1" width="11" style="9"/>
    <col min="2" max="2" width="16.1640625" style="9" bestFit="1" customWidth="1"/>
    <col min="3" max="3" width="14.1640625" style="9" bestFit="1" customWidth="1"/>
    <col min="4" max="12" width="11" style="9"/>
    <col min="13" max="13" width="12.1640625" style="9" bestFit="1" customWidth="1"/>
    <col min="14" max="16384" width="11" style="9"/>
  </cols>
  <sheetData>
    <row r="1" spans="1:13" ht="19" x14ac:dyDescent="0.25">
      <c r="A1" s="22" t="s">
        <v>437</v>
      </c>
      <c r="C1" s="10"/>
      <c r="F1" s="10"/>
    </row>
    <row r="2" spans="1:13" x14ac:dyDescent="0.2">
      <c r="C2" s="10"/>
      <c r="F2" s="10"/>
    </row>
    <row r="3" spans="1:13" ht="49" thickBot="1" x14ac:dyDescent="0.25">
      <c r="A3" s="2" t="s">
        <v>13</v>
      </c>
      <c r="B3" s="2" t="s">
        <v>117</v>
      </c>
      <c r="C3" s="7" t="s">
        <v>425</v>
      </c>
      <c r="D3" s="7" t="s">
        <v>129</v>
      </c>
      <c r="E3" s="7" t="s">
        <v>104</v>
      </c>
      <c r="F3" s="7" t="s">
        <v>9</v>
      </c>
      <c r="G3" s="7" t="s">
        <v>10</v>
      </c>
    </row>
    <row r="4" spans="1:13" ht="17" thickTop="1" x14ac:dyDescent="0.2">
      <c r="A4" s="9" t="s">
        <v>106</v>
      </c>
      <c r="B4" s="9" t="s">
        <v>118</v>
      </c>
      <c r="C4" s="10">
        <v>78519.132169999997</v>
      </c>
      <c r="D4" s="10">
        <f>C4*0.0000115741</f>
        <v>0.90878828764879693</v>
      </c>
      <c r="E4" s="10" t="s">
        <v>130</v>
      </c>
      <c r="F4" s="10">
        <f>10/D4</f>
        <v>11.003662938781755</v>
      </c>
      <c r="G4" s="10">
        <v>27.743267401452719</v>
      </c>
    </row>
    <row r="5" spans="1:13" x14ac:dyDescent="0.2">
      <c r="A5" s="9" t="s">
        <v>107</v>
      </c>
      <c r="B5" s="9" t="s">
        <v>119</v>
      </c>
      <c r="C5" s="10">
        <v>345770.06280000001</v>
      </c>
      <c r="D5" s="10">
        <f t="shared" ref="D5:D14" si="0">C5*0.0000115741</f>
        <v>4.0019772838534804</v>
      </c>
      <c r="E5" s="10" t="s">
        <v>130</v>
      </c>
      <c r="F5" s="10">
        <f t="shared" ref="F5:F14" si="1">10/D5</f>
        <v>2.4987648081727887</v>
      </c>
      <c r="G5" s="10">
        <v>6.3000748640015845</v>
      </c>
    </row>
    <row r="6" spans="1:13" x14ac:dyDescent="0.2">
      <c r="A6" s="9" t="s">
        <v>108</v>
      </c>
      <c r="B6" s="9" t="s">
        <v>120</v>
      </c>
      <c r="C6" s="10">
        <v>450914.10479999997</v>
      </c>
      <c r="D6" s="10">
        <f t="shared" si="0"/>
        <v>5.2189249403656799</v>
      </c>
      <c r="E6" s="10" t="s">
        <v>130</v>
      </c>
      <c r="F6" s="10">
        <f t="shared" si="1"/>
        <v>1.9161034339956073</v>
      </c>
      <c r="G6" s="10">
        <v>4.8310249294836369</v>
      </c>
    </row>
    <row r="7" spans="1:13" x14ac:dyDescent="0.2">
      <c r="A7" s="9" t="s">
        <v>109</v>
      </c>
      <c r="B7" s="9" t="s">
        <v>121</v>
      </c>
      <c r="C7" s="10">
        <v>168245.22870000001</v>
      </c>
      <c r="D7" s="10">
        <f t="shared" si="0"/>
        <v>1.9472871014966699</v>
      </c>
      <c r="E7" s="10" t="s">
        <v>130</v>
      </c>
      <c r="F7" s="10">
        <f t="shared" si="1"/>
        <v>5.1353495806109315</v>
      </c>
      <c r="G7" s="10">
        <v>12.947631839768482</v>
      </c>
    </row>
    <row r="8" spans="1:13" x14ac:dyDescent="0.2">
      <c r="A8" s="9" t="s">
        <v>110</v>
      </c>
      <c r="B8" s="9" t="s">
        <v>122</v>
      </c>
      <c r="C8" s="10">
        <v>738365.36690000002</v>
      </c>
      <c r="D8" s="10">
        <f t="shared" si="0"/>
        <v>8.5459145930372902</v>
      </c>
      <c r="E8" s="10" t="s">
        <v>105</v>
      </c>
      <c r="F8" s="10">
        <f t="shared" si="1"/>
        <v>1.170149770528647</v>
      </c>
      <c r="G8" s="10">
        <v>1.662985475269172</v>
      </c>
    </row>
    <row r="9" spans="1:13" x14ac:dyDescent="0.2">
      <c r="A9" s="9" t="s">
        <v>111</v>
      </c>
      <c r="B9" s="9" t="s">
        <v>123</v>
      </c>
      <c r="C9" s="10">
        <v>316717.77</v>
      </c>
      <c r="D9" s="10">
        <f t="shared" si="0"/>
        <v>3.6657231417570002</v>
      </c>
      <c r="E9" s="10" t="s">
        <v>105</v>
      </c>
      <c r="F9" s="10">
        <f t="shared" si="1"/>
        <v>2.7279747032960455</v>
      </c>
      <c r="G9" s="10">
        <v>3.8769244990613743</v>
      </c>
      <c r="M9" s="16"/>
    </row>
    <row r="10" spans="1:13" x14ac:dyDescent="0.2">
      <c r="A10" s="9" t="s">
        <v>112</v>
      </c>
      <c r="B10" s="9" t="s">
        <v>124</v>
      </c>
      <c r="C10" s="10">
        <v>417935.9264</v>
      </c>
      <c r="D10" s="10">
        <f t="shared" si="0"/>
        <v>4.8372322057462398</v>
      </c>
      <c r="E10" s="10" t="s">
        <v>105</v>
      </c>
      <c r="F10" s="10">
        <f t="shared" si="1"/>
        <v>2.0672979039792239</v>
      </c>
      <c r="G10" s="10">
        <v>2.9379883443525725</v>
      </c>
    </row>
    <row r="11" spans="1:13" x14ac:dyDescent="0.2">
      <c r="A11" s="9" t="s">
        <v>113</v>
      </c>
      <c r="B11" s="9" t="s">
        <v>125</v>
      </c>
      <c r="C11" s="10">
        <v>105001.1372</v>
      </c>
      <c r="D11" s="10">
        <f t="shared" si="0"/>
        <v>1.21529366206652</v>
      </c>
      <c r="E11" s="10" t="s">
        <v>105</v>
      </c>
      <c r="F11" s="10">
        <f t="shared" si="1"/>
        <v>8.2284638784305972</v>
      </c>
      <c r="G11" s="10">
        <v>11.694072213830987</v>
      </c>
    </row>
    <row r="12" spans="1:13" x14ac:dyDescent="0.2">
      <c r="A12" s="9" t="s">
        <v>114</v>
      </c>
      <c r="B12" s="9" t="s">
        <v>126</v>
      </c>
      <c r="C12" s="10">
        <v>1375512.4339999999</v>
      </c>
      <c r="D12" s="10">
        <f t="shared" si="0"/>
        <v>15.920318462359399</v>
      </c>
      <c r="E12" s="10" t="s">
        <v>105</v>
      </c>
      <c r="F12" s="10">
        <f t="shared" si="1"/>
        <v>0.62812813849441018</v>
      </c>
      <c r="G12" s="10">
        <v>0.89267886643405892</v>
      </c>
    </row>
    <row r="13" spans="1:13" x14ac:dyDescent="0.2">
      <c r="A13" s="9" t="s">
        <v>115</v>
      </c>
      <c r="B13" s="9" t="s">
        <v>127</v>
      </c>
      <c r="C13" s="10">
        <v>1059151.7150000001</v>
      </c>
      <c r="D13" s="10">
        <f t="shared" si="0"/>
        <v>12.2587278645815</v>
      </c>
      <c r="E13" s="10" t="s">
        <v>105</v>
      </c>
      <c r="F13" s="10">
        <f t="shared" si="1"/>
        <v>0.81574532940668953</v>
      </c>
      <c r="G13" s="10">
        <v>1.1593153899571582</v>
      </c>
    </row>
    <row r="14" spans="1:13" x14ac:dyDescent="0.2">
      <c r="A14" s="9" t="s">
        <v>116</v>
      </c>
      <c r="B14" s="9" t="s">
        <v>128</v>
      </c>
      <c r="C14" s="10">
        <v>649281.48479999998</v>
      </c>
      <c r="D14" s="10">
        <f t="shared" si="0"/>
        <v>7.51484883322368</v>
      </c>
      <c r="E14" s="10" t="s">
        <v>105</v>
      </c>
      <c r="F14" s="10">
        <f t="shared" si="1"/>
        <v>1.3306987568118855</v>
      </c>
      <c r="G14" s="10">
        <v>1.8911533874176834</v>
      </c>
    </row>
  </sheetData>
  <phoneticPr fontId="9" type="noConversion"/>
  <printOptions gridLines="1"/>
  <pageMargins left="0.75" right="0.75" top="1" bottom="1" header="0.5" footer="0.5"/>
  <pageSetup orientation="landscape" horizontalDpi="4294967292" verticalDpi="4294967292" r:id="rId1"/>
  <headerFooter>
    <oddHeader>&amp;A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2"/>
  <sheetViews>
    <sheetView view="pageBreakPreview" workbookViewId="0"/>
  </sheetViews>
  <sheetFormatPr baseColWidth="10" defaultColWidth="11" defaultRowHeight="16" x14ac:dyDescent="0.2"/>
  <cols>
    <col min="1" max="1" width="12.6640625" style="9" bestFit="1" customWidth="1"/>
    <col min="2" max="2" width="12.33203125" style="9" customWidth="1"/>
    <col min="3" max="3" width="8.83203125" style="9" bestFit="1" customWidth="1"/>
    <col min="4" max="16384" width="11" style="9"/>
  </cols>
  <sheetData>
    <row r="1" spans="1:6" ht="19" x14ac:dyDescent="0.25">
      <c r="A1" s="22" t="s">
        <v>438</v>
      </c>
      <c r="C1" s="10"/>
      <c r="F1" s="10"/>
    </row>
    <row r="2" spans="1:6" x14ac:dyDescent="0.2">
      <c r="C2" s="10"/>
      <c r="F2" s="10"/>
    </row>
    <row r="3" spans="1:6" ht="33" thickBot="1" x14ac:dyDescent="0.25">
      <c r="A3" s="17" t="s">
        <v>13</v>
      </c>
      <c r="B3" s="6" t="s">
        <v>103</v>
      </c>
      <c r="C3" s="17" t="s">
        <v>104</v>
      </c>
    </row>
    <row r="4" spans="1:6" ht="17" thickTop="1" x14ac:dyDescent="0.2">
      <c r="A4" s="18" t="s">
        <v>131</v>
      </c>
      <c r="B4" s="18">
        <v>1078.8499999999999</v>
      </c>
      <c r="C4" s="18" t="s">
        <v>132</v>
      </c>
    </row>
    <row r="5" spans="1:6" x14ac:dyDescent="0.2">
      <c r="A5" s="18" t="s">
        <v>133</v>
      </c>
      <c r="B5" s="18">
        <v>1080.25</v>
      </c>
      <c r="C5" s="18" t="s">
        <v>132</v>
      </c>
    </row>
    <row r="6" spans="1:6" x14ac:dyDescent="0.2">
      <c r="A6" s="18" t="s">
        <v>134</v>
      </c>
      <c r="B6" s="18">
        <v>1078.2</v>
      </c>
      <c r="C6" s="18" t="s">
        <v>132</v>
      </c>
    </row>
    <row r="7" spans="1:6" x14ac:dyDescent="0.2">
      <c r="A7" s="18" t="s">
        <v>135</v>
      </c>
      <c r="B7" s="18">
        <v>1080.2</v>
      </c>
      <c r="C7" s="18" t="s">
        <v>132</v>
      </c>
    </row>
    <row r="8" spans="1:6" x14ac:dyDescent="0.2">
      <c r="A8" s="18" t="s">
        <v>136</v>
      </c>
      <c r="B8" s="18">
        <v>1077.93</v>
      </c>
      <c r="C8" s="18" t="s">
        <v>132</v>
      </c>
    </row>
    <row r="9" spans="1:6" x14ac:dyDescent="0.2">
      <c r="A9" s="18" t="s">
        <v>137</v>
      </c>
      <c r="B9" s="18">
        <v>1080.03</v>
      </c>
      <c r="C9" s="18" t="s">
        <v>132</v>
      </c>
    </row>
    <row r="10" spans="1:6" x14ac:dyDescent="0.2">
      <c r="A10" s="18" t="s">
        <v>138</v>
      </c>
      <c r="B10" s="18">
        <v>1079.3399999999999</v>
      </c>
      <c r="C10" s="18" t="s">
        <v>132</v>
      </c>
    </row>
    <row r="11" spans="1:6" x14ac:dyDescent="0.2">
      <c r="A11" s="18" t="s">
        <v>139</v>
      </c>
      <c r="B11" s="18">
        <v>1081.54</v>
      </c>
      <c r="C11" s="18" t="s">
        <v>132</v>
      </c>
    </row>
    <row r="12" spans="1:6" x14ac:dyDescent="0.2">
      <c r="A12" s="18" t="s">
        <v>140</v>
      </c>
      <c r="B12" s="18">
        <v>1074.56</v>
      </c>
      <c r="C12" s="18" t="s">
        <v>132</v>
      </c>
    </row>
    <row r="13" spans="1:6" x14ac:dyDescent="0.2">
      <c r="A13" s="18" t="s">
        <v>141</v>
      </c>
      <c r="B13" s="18">
        <v>1076.76</v>
      </c>
      <c r="C13" s="18" t="s">
        <v>132</v>
      </c>
    </row>
    <row r="14" spans="1:6" x14ac:dyDescent="0.2">
      <c r="A14" s="18" t="s">
        <v>142</v>
      </c>
      <c r="B14" s="18">
        <v>1078.94</v>
      </c>
      <c r="C14" s="18" t="s">
        <v>132</v>
      </c>
    </row>
    <row r="15" spans="1:6" x14ac:dyDescent="0.2">
      <c r="A15" s="18" t="s">
        <v>143</v>
      </c>
      <c r="B15" s="18">
        <v>1081.24</v>
      </c>
      <c r="C15" s="18" t="s">
        <v>132</v>
      </c>
    </row>
    <row r="16" spans="1:6" x14ac:dyDescent="0.2">
      <c r="A16" s="18" t="s">
        <v>144</v>
      </c>
      <c r="B16" s="18">
        <v>1075.6099999999999</v>
      </c>
      <c r="C16" s="18" t="s">
        <v>132</v>
      </c>
    </row>
    <row r="17" spans="1:3" x14ac:dyDescent="0.2">
      <c r="A17" s="18" t="s">
        <v>145</v>
      </c>
      <c r="B17" s="18">
        <v>1077.9100000000001</v>
      </c>
      <c r="C17" s="18" t="s">
        <v>132</v>
      </c>
    </row>
    <row r="18" spans="1:3" x14ac:dyDescent="0.2">
      <c r="A18" s="18" t="s">
        <v>146</v>
      </c>
      <c r="B18" s="18">
        <v>1075.32</v>
      </c>
      <c r="C18" s="18" t="s">
        <v>132</v>
      </c>
    </row>
    <row r="19" spans="1:3" x14ac:dyDescent="0.2">
      <c r="A19" s="18" t="s">
        <v>147</v>
      </c>
      <c r="B19" s="18">
        <v>1077.72</v>
      </c>
      <c r="C19" s="18" t="s">
        <v>132</v>
      </c>
    </row>
    <row r="20" spans="1:3" x14ac:dyDescent="0.2">
      <c r="A20" s="18" t="s">
        <v>148</v>
      </c>
      <c r="B20" s="18">
        <v>1075.22</v>
      </c>
      <c r="C20" s="18" t="s">
        <v>132</v>
      </c>
    </row>
    <row r="21" spans="1:3" x14ac:dyDescent="0.2">
      <c r="A21" s="18" t="s">
        <v>149</v>
      </c>
      <c r="B21" s="18">
        <v>1077.6199999999999</v>
      </c>
      <c r="C21" s="18" t="s">
        <v>132</v>
      </c>
    </row>
    <row r="22" spans="1:3" x14ac:dyDescent="0.2">
      <c r="A22" s="18" t="s">
        <v>150</v>
      </c>
      <c r="B22" s="18">
        <v>1075.78</v>
      </c>
      <c r="C22" s="18" t="s">
        <v>132</v>
      </c>
    </row>
    <row r="23" spans="1:3" x14ac:dyDescent="0.2">
      <c r="A23" s="18" t="s">
        <v>151</v>
      </c>
      <c r="B23" s="18">
        <v>1077.98</v>
      </c>
      <c r="C23" s="18" t="s">
        <v>132</v>
      </c>
    </row>
    <row r="24" spans="1:3" x14ac:dyDescent="0.2">
      <c r="A24" s="18" t="s">
        <v>152</v>
      </c>
      <c r="B24" s="18">
        <v>1076.27</v>
      </c>
      <c r="C24" s="18" t="s">
        <v>132</v>
      </c>
    </row>
    <row r="25" spans="1:3" x14ac:dyDescent="0.2">
      <c r="A25" s="18" t="s">
        <v>153</v>
      </c>
      <c r="B25" s="18">
        <v>1077.47</v>
      </c>
      <c r="C25" s="18" t="s">
        <v>132</v>
      </c>
    </row>
    <row r="26" spans="1:3" x14ac:dyDescent="0.2">
      <c r="A26" s="18" t="s">
        <v>154</v>
      </c>
      <c r="B26" s="18">
        <v>1075.92</v>
      </c>
      <c r="C26" s="18" t="s">
        <v>132</v>
      </c>
    </row>
    <row r="27" spans="1:3" x14ac:dyDescent="0.2">
      <c r="A27" s="18" t="s">
        <v>155</v>
      </c>
      <c r="B27" s="18">
        <v>1077.6199999999999</v>
      </c>
      <c r="C27" s="18" t="s">
        <v>132</v>
      </c>
    </row>
    <row r="28" spans="1:3" x14ac:dyDescent="0.2">
      <c r="A28" s="18" t="s">
        <v>156</v>
      </c>
      <c r="B28" s="18">
        <v>1129.92</v>
      </c>
      <c r="C28" s="18" t="s">
        <v>157</v>
      </c>
    </row>
    <row r="29" spans="1:3" x14ac:dyDescent="0.2">
      <c r="A29" s="18" t="s">
        <v>158</v>
      </c>
      <c r="B29" s="18">
        <v>1128.49</v>
      </c>
      <c r="C29" s="18" t="s">
        <v>157</v>
      </c>
    </row>
    <row r="30" spans="1:3" x14ac:dyDescent="0.2">
      <c r="A30" s="18" t="s">
        <v>159</v>
      </c>
      <c r="B30" s="18">
        <v>1128.49</v>
      </c>
      <c r="C30" s="18" t="s">
        <v>157</v>
      </c>
    </row>
    <row r="31" spans="1:3" x14ac:dyDescent="0.2">
      <c r="A31" s="18" t="s">
        <v>160</v>
      </c>
      <c r="B31" s="18">
        <v>1137.92</v>
      </c>
      <c r="C31" s="18" t="s">
        <v>157</v>
      </c>
    </row>
    <row r="32" spans="1:3" x14ac:dyDescent="0.2">
      <c r="A32" s="18" t="s">
        <v>161</v>
      </c>
      <c r="B32" s="18">
        <v>1139.94</v>
      </c>
      <c r="C32" s="18" t="s">
        <v>157</v>
      </c>
    </row>
    <row r="33" spans="1:3" x14ac:dyDescent="0.2">
      <c r="A33" s="18" t="s">
        <v>162</v>
      </c>
      <c r="B33" s="18">
        <v>1142.8499999999999</v>
      </c>
      <c r="C33" s="18" t="s">
        <v>157</v>
      </c>
    </row>
    <row r="34" spans="1:3" x14ac:dyDescent="0.2">
      <c r="A34" s="18" t="s">
        <v>163</v>
      </c>
      <c r="B34" s="18">
        <v>1138.47</v>
      </c>
      <c r="C34" s="18" t="s">
        <v>157</v>
      </c>
    </row>
    <row r="35" spans="1:3" x14ac:dyDescent="0.2">
      <c r="A35" s="18" t="s">
        <v>164</v>
      </c>
      <c r="B35" s="18">
        <v>1084.0999999999999</v>
      </c>
      <c r="C35" s="18" t="s">
        <v>157</v>
      </c>
    </row>
    <row r="36" spans="1:3" x14ac:dyDescent="0.2">
      <c r="A36" s="18" t="s">
        <v>165</v>
      </c>
      <c r="B36" s="18">
        <v>1083.43</v>
      </c>
      <c r="C36" s="18" t="s">
        <v>157</v>
      </c>
    </row>
    <row r="37" spans="1:3" x14ac:dyDescent="0.2">
      <c r="A37" s="18" t="s">
        <v>166</v>
      </c>
      <c r="B37" s="18">
        <v>1126.1600000000001</v>
      </c>
      <c r="C37" s="18" t="s">
        <v>157</v>
      </c>
    </row>
    <row r="38" spans="1:3" x14ac:dyDescent="0.2">
      <c r="A38" s="18" t="s">
        <v>167</v>
      </c>
      <c r="B38" s="18">
        <v>1123.32</v>
      </c>
      <c r="C38" s="18" t="s">
        <v>157</v>
      </c>
    </row>
    <row r="39" spans="1:3" x14ac:dyDescent="0.2">
      <c r="A39" s="18" t="s">
        <v>168</v>
      </c>
      <c r="B39" s="18">
        <v>1125.01</v>
      </c>
      <c r="C39" s="18" t="s">
        <v>157</v>
      </c>
    </row>
    <row r="40" spans="1:3" x14ac:dyDescent="0.2">
      <c r="A40" s="18" t="s">
        <v>169</v>
      </c>
      <c r="B40" s="18">
        <v>1119.72</v>
      </c>
      <c r="C40" s="18" t="s">
        <v>157</v>
      </c>
    </row>
    <row r="41" spans="1:3" x14ac:dyDescent="0.2">
      <c r="A41" s="18" t="s">
        <v>170</v>
      </c>
      <c r="B41" s="18">
        <v>1120.3499999999999</v>
      </c>
      <c r="C41" s="18" t="s">
        <v>157</v>
      </c>
    </row>
    <row r="42" spans="1:3" x14ac:dyDescent="0.2">
      <c r="A42" s="18" t="s">
        <v>171</v>
      </c>
      <c r="B42" s="18">
        <v>1115.9100000000001</v>
      </c>
      <c r="C42" s="18" t="s">
        <v>157</v>
      </c>
    </row>
    <row r="43" spans="1:3" x14ac:dyDescent="0.2">
      <c r="A43" s="18" t="s">
        <v>172</v>
      </c>
      <c r="B43" s="18">
        <v>1126.17</v>
      </c>
      <c r="C43" s="18" t="s">
        <v>157</v>
      </c>
    </row>
    <row r="44" spans="1:3" x14ac:dyDescent="0.2">
      <c r="A44" s="18" t="s">
        <v>173</v>
      </c>
      <c r="B44" s="18">
        <v>1139.46</v>
      </c>
      <c r="C44" s="18" t="s">
        <v>157</v>
      </c>
    </row>
    <row r="45" spans="1:3" x14ac:dyDescent="0.2">
      <c r="A45" s="18" t="s">
        <v>174</v>
      </c>
      <c r="B45" s="18">
        <v>1086.5999999999999</v>
      </c>
      <c r="C45" s="18" t="s">
        <v>175</v>
      </c>
    </row>
    <row r="46" spans="1:3" x14ac:dyDescent="0.2">
      <c r="A46" s="18" t="s">
        <v>176</v>
      </c>
      <c r="B46" s="18">
        <v>1088.3800000000001</v>
      </c>
      <c r="C46" s="18" t="s">
        <v>175</v>
      </c>
    </row>
    <row r="47" spans="1:3" x14ac:dyDescent="0.2">
      <c r="A47" s="18" t="s">
        <v>177</v>
      </c>
      <c r="B47" s="18">
        <v>1089.3800000000001</v>
      </c>
      <c r="C47" s="18" t="s">
        <v>175</v>
      </c>
    </row>
    <row r="48" spans="1:3" x14ac:dyDescent="0.2">
      <c r="A48" s="18" t="s">
        <v>178</v>
      </c>
      <c r="B48" s="18">
        <v>1089.49</v>
      </c>
      <c r="C48" s="18" t="s">
        <v>175</v>
      </c>
    </row>
    <row r="49" spans="1:3" x14ac:dyDescent="0.2">
      <c r="A49" s="18" t="s">
        <v>179</v>
      </c>
      <c r="B49" s="18">
        <v>1089.5899999999999</v>
      </c>
      <c r="C49" s="18" t="s">
        <v>175</v>
      </c>
    </row>
    <row r="50" spans="1:3" x14ac:dyDescent="0.2">
      <c r="A50" s="18" t="s">
        <v>180</v>
      </c>
      <c r="B50" s="18">
        <v>1079.01</v>
      </c>
      <c r="C50" s="18" t="s">
        <v>175</v>
      </c>
    </row>
    <row r="51" spans="1:3" x14ac:dyDescent="0.2">
      <c r="A51" s="18" t="s">
        <v>181</v>
      </c>
      <c r="B51" s="18">
        <v>1079.72</v>
      </c>
      <c r="C51" s="18" t="s">
        <v>175</v>
      </c>
    </row>
    <row r="52" spans="1:3" x14ac:dyDescent="0.2">
      <c r="A52" s="18" t="s">
        <v>182</v>
      </c>
      <c r="B52" s="18">
        <v>1080.8</v>
      </c>
      <c r="C52" s="18" t="s">
        <v>175</v>
      </c>
    </row>
    <row r="53" spans="1:3" x14ac:dyDescent="0.2">
      <c r="A53" s="18" t="s">
        <v>183</v>
      </c>
      <c r="B53" s="18">
        <v>1081.93</v>
      </c>
      <c r="C53" s="18" t="s">
        <v>175</v>
      </c>
    </row>
    <row r="54" spans="1:3" x14ac:dyDescent="0.2">
      <c r="A54" s="18" t="s">
        <v>184</v>
      </c>
      <c r="B54" s="18">
        <v>1081.77</v>
      </c>
      <c r="C54" s="18" t="s">
        <v>175</v>
      </c>
    </row>
    <row r="55" spans="1:3" x14ac:dyDescent="0.2">
      <c r="A55" s="18" t="s">
        <v>185</v>
      </c>
      <c r="B55" s="18">
        <v>1094.99</v>
      </c>
      <c r="C55" s="18" t="s">
        <v>175</v>
      </c>
    </row>
    <row r="56" spans="1:3" x14ac:dyDescent="0.2">
      <c r="A56" s="18" t="s">
        <v>186</v>
      </c>
      <c r="B56" s="18">
        <v>1073.54</v>
      </c>
      <c r="C56" s="18" t="s">
        <v>187</v>
      </c>
    </row>
    <row r="57" spans="1:3" x14ac:dyDescent="0.2">
      <c r="A57" s="18" t="s">
        <v>188</v>
      </c>
      <c r="B57" s="18">
        <v>1074.6600000000001</v>
      </c>
      <c r="C57" s="18" t="s">
        <v>187</v>
      </c>
    </row>
    <row r="58" spans="1:3" x14ac:dyDescent="0.2">
      <c r="A58" s="18" t="s">
        <v>189</v>
      </c>
      <c r="B58" s="18">
        <v>1075.49</v>
      </c>
      <c r="C58" s="18" t="s">
        <v>187</v>
      </c>
    </row>
    <row r="59" spans="1:3" x14ac:dyDescent="0.2">
      <c r="A59" s="18" t="s">
        <v>190</v>
      </c>
      <c r="B59" s="18">
        <v>1075.9100000000001</v>
      </c>
      <c r="C59" s="18" t="s">
        <v>187</v>
      </c>
    </row>
    <row r="60" spans="1:3" x14ac:dyDescent="0.2">
      <c r="A60" s="18" t="s">
        <v>191</v>
      </c>
      <c r="B60" s="18">
        <v>1074.56</v>
      </c>
      <c r="C60" s="18" t="s">
        <v>187</v>
      </c>
    </row>
    <row r="61" spans="1:3" x14ac:dyDescent="0.2">
      <c r="A61" s="18" t="s">
        <v>192</v>
      </c>
      <c r="B61" s="18">
        <v>1075.43</v>
      </c>
      <c r="C61" s="18" t="s">
        <v>187</v>
      </c>
    </row>
    <row r="62" spans="1:3" x14ac:dyDescent="0.2">
      <c r="A62" s="18" t="s">
        <v>193</v>
      </c>
      <c r="B62" s="18">
        <v>1076.1099999999999</v>
      </c>
      <c r="C62" s="18" t="s">
        <v>187</v>
      </c>
    </row>
    <row r="63" spans="1:3" x14ac:dyDescent="0.2">
      <c r="A63" s="18" t="s">
        <v>194</v>
      </c>
      <c r="B63" s="18">
        <v>1076.81</v>
      </c>
      <c r="C63" s="18" t="s">
        <v>187</v>
      </c>
    </row>
    <row r="64" spans="1:3" x14ac:dyDescent="0.2">
      <c r="A64" s="18" t="s">
        <v>195</v>
      </c>
      <c r="B64" s="18">
        <v>1088.42</v>
      </c>
      <c r="C64" s="18" t="s">
        <v>187</v>
      </c>
    </row>
    <row r="65" spans="1:3" x14ac:dyDescent="0.2">
      <c r="A65" s="18" t="s">
        <v>196</v>
      </c>
      <c r="B65" s="18">
        <v>1088.3800000000001</v>
      </c>
      <c r="C65" s="18" t="s">
        <v>187</v>
      </c>
    </row>
    <row r="66" spans="1:3" x14ac:dyDescent="0.2">
      <c r="A66" s="18" t="s">
        <v>197</v>
      </c>
      <c r="B66" s="18">
        <v>1089.4000000000001</v>
      </c>
      <c r="C66" s="18" t="s">
        <v>187</v>
      </c>
    </row>
    <row r="67" spans="1:3" x14ac:dyDescent="0.2">
      <c r="A67" s="18" t="s">
        <v>198</v>
      </c>
      <c r="B67" s="18">
        <v>1090.1500000000001</v>
      </c>
      <c r="C67" s="18" t="s">
        <v>187</v>
      </c>
    </row>
    <row r="68" spans="1:3" x14ac:dyDescent="0.2">
      <c r="A68" s="18" t="s">
        <v>199</v>
      </c>
      <c r="B68" s="18">
        <v>1090.27</v>
      </c>
      <c r="C68" s="18" t="s">
        <v>187</v>
      </c>
    </row>
    <row r="69" spans="1:3" x14ac:dyDescent="0.2">
      <c r="A69" s="18" t="s">
        <v>200</v>
      </c>
      <c r="B69" s="18">
        <v>1088.07</v>
      </c>
      <c r="C69" s="18" t="s">
        <v>187</v>
      </c>
    </row>
    <row r="70" spans="1:3" x14ac:dyDescent="0.2">
      <c r="A70" s="18" t="s">
        <v>201</v>
      </c>
      <c r="B70" s="18">
        <v>1087.97</v>
      </c>
      <c r="C70" s="18" t="s">
        <v>187</v>
      </c>
    </row>
    <row r="71" spans="1:3" x14ac:dyDescent="0.2">
      <c r="A71" s="18" t="s">
        <v>202</v>
      </c>
      <c r="B71" s="18">
        <v>1089.17</v>
      </c>
      <c r="C71" s="18" t="s">
        <v>187</v>
      </c>
    </row>
    <row r="72" spans="1:3" x14ac:dyDescent="0.2">
      <c r="A72" s="18" t="s">
        <v>203</v>
      </c>
      <c r="B72" s="18">
        <v>1089.8499999999999</v>
      </c>
      <c r="C72" s="18" t="s">
        <v>187</v>
      </c>
    </row>
    <row r="73" spans="1:3" x14ac:dyDescent="0.2">
      <c r="A73" s="18" t="s">
        <v>204</v>
      </c>
      <c r="B73" s="18">
        <v>1089.8</v>
      </c>
      <c r="C73" s="18" t="s">
        <v>187</v>
      </c>
    </row>
    <row r="74" spans="1:3" x14ac:dyDescent="0.2">
      <c r="A74" s="18" t="s">
        <v>205</v>
      </c>
      <c r="B74" s="18">
        <v>1070.58</v>
      </c>
      <c r="C74" s="18" t="s">
        <v>187</v>
      </c>
    </row>
    <row r="75" spans="1:3" x14ac:dyDescent="0.2">
      <c r="A75" s="18" t="s">
        <v>206</v>
      </c>
      <c r="B75" s="18">
        <v>1070.43</v>
      </c>
      <c r="C75" s="18" t="s">
        <v>187</v>
      </c>
    </row>
    <row r="76" spans="1:3" x14ac:dyDescent="0.2">
      <c r="A76" s="18" t="s">
        <v>207</v>
      </c>
      <c r="B76" s="18">
        <v>1071.1500000000001</v>
      </c>
      <c r="C76" s="18" t="s">
        <v>187</v>
      </c>
    </row>
    <row r="77" spans="1:3" x14ac:dyDescent="0.2">
      <c r="A77" s="18" t="s">
        <v>208</v>
      </c>
      <c r="B77" s="18">
        <v>1071.96</v>
      </c>
      <c r="C77" s="18" t="s">
        <v>187</v>
      </c>
    </row>
    <row r="78" spans="1:3" x14ac:dyDescent="0.2">
      <c r="A78" s="18" t="s">
        <v>209</v>
      </c>
      <c r="B78" s="18">
        <v>1072.53</v>
      </c>
      <c r="C78" s="18" t="s">
        <v>187</v>
      </c>
    </row>
    <row r="79" spans="1:3" x14ac:dyDescent="0.2">
      <c r="A79" s="18" t="s">
        <v>210</v>
      </c>
      <c r="B79" s="18">
        <v>1072.3499999999999</v>
      </c>
      <c r="C79" s="18" t="s">
        <v>187</v>
      </c>
    </row>
    <row r="80" spans="1:3" x14ac:dyDescent="0.2">
      <c r="A80" s="18" t="s">
        <v>211</v>
      </c>
      <c r="B80" s="18">
        <v>1072.53</v>
      </c>
      <c r="C80" s="18" t="s">
        <v>187</v>
      </c>
    </row>
    <row r="81" spans="1:3" x14ac:dyDescent="0.2">
      <c r="A81" s="18" t="s">
        <v>212</v>
      </c>
      <c r="B81" s="18">
        <v>1073.45</v>
      </c>
      <c r="C81" s="18" t="s">
        <v>187</v>
      </c>
    </row>
    <row r="82" spans="1:3" x14ac:dyDescent="0.2">
      <c r="A82" s="18" t="s">
        <v>213</v>
      </c>
      <c r="B82" s="18">
        <v>1072.97</v>
      </c>
      <c r="C82" s="18" t="s">
        <v>187</v>
      </c>
    </row>
    <row r="83" spans="1:3" x14ac:dyDescent="0.2">
      <c r="A83" s="18" t="s">
        <v>214</v>
      </c>
      <c r="B83" s="18">
        <v>1072.9000000000001</v>
      </c>
      <c r="C83" s="18" t="s">
        <v>187</v>
      </c>
    </row>
    <row r="84" spans="1:3" x14ac:dyDescent="0.2">
      <c r="A84" s="18" t="s">
        <v>215</v>
      </c>
      <c r="B84" s="18">
        <v>1085.81</v>
      </c>
      <c r="C84" s="18" t="s">
        <v>216</v>
      </c>
    </row>
    <row r="85" spans="1:3" x14ac:dyDescent="0.2">
      <c r="A85" s="18" t="s">
        <v>217</v>
      </c>
      <c r="B85" s="18">
        <v>1085.46</v>
      </c>
      <c r="C85" s="18" t="s">
        <v>216</v>
      </c>
    </row>
    <row r="86" spans="1:3" x14ac:dyDescent="0.2">
      <c r="A86" s="18" t="s">
        <v>218</v>
      </c>
      <c r="B86" s="18">
        <v>1084.8499999999999</v>
      </c>
      <c r="C86" s="18" t="s">
        <v>216</v>
      </c>
    </row>
    <row r="87" spans="1:3" x14ac:dyDescent="0.2">
      <c r="A87" s="18" t="s">
        <v>219</v>
      </c>
      <c r="B87" s="18">
        <v>1084.6199999999999</v>
      </c>
      <c r="C87" s="18" t="s">
        <v>216</v>
      </c>
    </row>
    <row r="88" spans="1:3" x14ac:dyDescent="0.2">
      <c r="A88" s="18" t="s">
        <v>220</v>
      </c>
      <c r="B88" s="18">
        <v>1084.99</v>
      </c>
      <c r="C88" s="18" t="s">
        <v>216</v>
      </c>
    </row>
    <row r="89" spans="1:3" x14ac:dyDescent="0.2">
      <c r="A89" s="18" t="s">
        <v>221</v>
      </c>
      <c r="B89" s="18">
        <v>1090.8</v>
      </c>
      <c r="C89" s="18" t="s">
        <v>216</v>
      </c>
    </row>
    <row r="90" spans="1:3" x14ac:dyDescent="0.2">
      <c r="A90" s="18" t="s">
        <v>222</v>
      </c>
      <c r="B90" s="18">
        <v>1090.7</v>
      </c>
      <c r="C90" s="18" t="s">
        <v>216</v>
      </c>
    </row>
    <row r="91" spans="1:3" x14ac:dyDescent="0.2">
      <c r="A91" s="18" t="s">
        <v>223</v>
      </c>
      <c r="B91" s="18">
        <v>1090.52</v>
      </c>
      <c r="C91" s="18" t="s">
        <v>216</v>
      </c>
    </row>
    <row r="92" spans="1:3" x14ac:dyDescent="0.2">
      <c r="A92" s="18" t="s">
        <v>224</v>
      </c>
      <c r="B92" s="18">
        <v>1090.43</v>
      </c>
      <c r="C92" s="18" t="s">
        <v>216</v>
      </c>
    </row>
    <row r="93" spans="1:3" x14ac:dyDescent="0.2">
      <c r="A93" s="18" t="s">
        <v>225</v>
      </c>
      <c r="B93" s="18">
        <v>1090.6300000000001</v>
      </c>
      <c r="C93" s="18" t="s">
        <v>216</v>
      </c>
    </row>
    <row r="94" spans="1:3" x14ac:dyDescent="0.2">
      <c r="A94" s="18" t="s">
        <v>226</v>
      </c>
      <c r="B94" s="18">
        <v>1090.94</v>
      </c>
      <c r="C94" s="18" t="s">
        <v>216</v>
      </c>
    </row>
    <row r="95" spans="1:3" x14ac:dyDescent="0.2">
      <c r="A95" s="18" t="s">
        <v>227</v>
      </c>
      <c r="B95" s="18">
        <v>1090.9100000000001</v>
      </c>
      <c r="C95" s="18" t="s">
        <v>216</v>
      </c>
    </row>
    <row r="96" spans="1:3" x14ac:dyDescent="0.2">
      <c r="A96" s="18" t="s">
        <v>228</v>
      </c>
      <c r="B96" s="18">
        <v>1090.72</v>
      </c>
      <c r="C96" s="18" t="s">
        <v>216</v>
      </c>
    </row>
    <row r="97" spans="1:3" x14ac:dyDescent="0.2">
      <c r="A97" s="18" t="s">
        <v>229</v>
      </c>
      <c r="B97" s="18">
        <v>1090.56</v>
      </c>
      <c r="C97" s="18" t="s">
        <v>216</v>
      </c>
    </row>
    <row r="98" spans="1:3" x14ac:dyDescent="0.2">
      <c r="A98" s="18" t="s">
        <v>230</v>
      </c>
      <c r="B98" s="18">
        <v>1090.77</v>
      </c>
      <c r="C98" s="18" t="s">
        <v>216</v>
      </c>
    </row>
    <row r="99" spans="1:3" x14ac:dyDescent="0.2">
      <c r="A99" s="18" t="s">
        <v>231</v>
      </c>
      <c r="B99" s="18">
        <v>1102.7</v>
      </c>
      <c r="C99" s="18" t="s">
        <v>216</v>
      </c>
    </row>
    <row r="100" spans="1:3" x14ac:dyDescent="0.2">
      <c r="A100" s="18" t="s">
        <v>232</v>
      </c>
      <c r="B100" s="18">
        <v>1104.1500000000001</v>
      </c>
      <c r="C100" s="18" t="s">
        <v>216</v>
      </c>
    </row>
    <row r="101" spans="1:3" x14ac:dyDescent="0.2">
      <c r="A101" s="18" t="s">
        <v>233</v>
      </c>
      <c r="B101" s="18">
        <v>1103.93</v>
      </c>
      <c r="C101" s="18" t="s">
        <v>216</v>
      </c>
    </row>
    <row r="102" spans="1:3" x14ac:dyDescent="0.2">
      <c r="A102" s="18" t="s">
        <v>234</v>
      </c>
      <c r="B102" s="18">
        <v>1103.83</v>
      </c>
      <c r="C102" s="18" t="s">
        <v>216</v>
      </c>
    </row>
    <row r="103" spans="1:3" x14ac:dyDescent="0.2">
      <c r="A103" s="18" t="s">
        <v>235</v>
      </c>
      <c r="B103" s="18">
        <v>1104</v>
      </c>
      <c r="C103" s="18" t="s">
        <v>216</v>
      </c>
    </row>
    <row r="104" spans="1:3" x14ac:dyDescent="0.2">
      <c r="A104" s="18" t="s">
        <v>236</v>
      </c>
      <c r="B104" s="18">
        <v>1102.6500000000001</v>
      </c>
      <c r="C104" s="18" t="s">
        <v>216</v>
      </c>
    </row>
    <row r="105" spans="1:3" x14ac:dyDescent="0.2">
      <c r="A105" s="18" t="s">
        <v>237</v>
      </c>
      <c r="B105" s="18">
        <v>1103.75</v>
      </c>
      <c r="C105" s="18" t="s">
        <v>216</v>
      </c>
    </row>
    <row r="106" spans="1:3" x14ac:dyDescent="0.2">
      <c r="A106" s="18" t="s">
        <v>238</v>
      </c>
      <c r="B106" s="18">
        <v>1104.25</v>
      </c>
      <c r="C106" s="18" t="s">
        <v>216</v>
      </c>
    </row>
    <row r="107" spans="1:3" x14ac:dyDescent="0.2">
      <c r="A107" s="18" t="s">
        <v>239</v>
      </c>
      <c r="B107" s="18">
        <v>1103.92</v>
      </c>
      <c r="C107" s="18" t="s">
        <v>216</v>
      </c>
    </row>
    <row r="108" spans="1:3" x14ac:dyDescent="0.2">
      <c r="A108" s="18" t="s">
        <v>240</v>
      </c>
      <c r="B108" s="18">
        <v>1103.97</v>
      </c>
      <c r="C108" s="18" t="s">
        <v>216</v>
      </c>
    </row>
    <row r="109" spans="1:3" x14ac:dyDescent="0.2">
      <c r="A109" s="18" t="s">
        <v>241</v>
      </c>
      <c r="B109" s="18">
        <v>1098.27</v>
      </c>
      <c r="C109" s="18" t="s">
        <v>216</v>
      </c>
    </row>
    <row r="110" spans="1:3" x14ac:dyDescent="0.2">
      <c r="A110" s="18" t="s">
        <v>242</v>
      </c>
      <c r="B110" s="18">
        <v>1099.08</v>
      </c>
      <c r="C110" s="18" t="s">
        <v>216</v>
      </c>
    </row>
    <row r="111" spans="1:3" x14ac:dyDescent="0.2">
      <c r="A111" s="18" t="s">
        <v>243</v>
      </c>
      <c r="B111" s="18">
        <v>1098.8800000000001</v>
      </c>
      <c r="C111" s="18" t="s">
        <v>216</v>
      </c>
    </row>
    <row r="112" spans="1:3" x14ac:dyDescent="0.2">
      <c r="A112" s="18" t="s">
        <v>244</v>
      </c>
      <c r="B112" s="18">
        <v>1098.6600000000001</v>
      </c>
      <c r="C112" s="18" t="s">
        <v>216</v>
      </c>
    </row>
    <row r="113" spans="1:3" x14ac:dyDescent="0.2">
      <c r="A113" s="18" t="s">
        <v>245</v>
      </c>
      <c r="B113" s="18">
        <v>1098.8499999999999</v>
      </c>
      <c r="C113" s="18" t="s">
        <v>216</v>
      </c>
    </row>
    <row r="114" spans="1:3" x14ac:dyDescent="0.2">
      <c r="A114" s="18" t="s">
        <v>246</v>
      </c>
      <c r="B114" s="18">
        <v>1098.17</v>
      </c>
      <c r="C114" s="18" t="s">
        <v>216</v>
      </c>
    </row>
    <row r="115" spans="1:3" x14ac:dyDescent="0.2">
      <c r="A115" s="18" t="s">
        <v>247</v>
      </c>
      <c r="B115" s="18">
        <v>1098.98</v>
      </c>
      <c r="C115" s="18" t="s">
        <v>216</v>
      </c>
    </row>
    <row r="116" spans="1:3" x14ac:dyDescent="0.2">
      <c r="A116" s="18" t="s">
        <v>248</v>
      </c>
      <c r="B116" s="18">
        <v>1098.78</v>
      </c>
      <c r="C116" s="18" t="s">
        <v>216</v>
      </c>
    </row>
    <row r="117" spans="1:3" x14ac:dyDescent="0.2">
      <c r="A117" s="18" t="s">
        <v>249</v>
      </c>
      <c r="B117" s="18">
        <v>1098.55</v>
      </c>
      <c r="C117" s="18" t="s">
        <v>216</v>
      </c>
    </row>
    <row r="118" spans="1:3" x14ac:dyDescent="0.2">
      <c r="A118" s="18" t="s">
        <v>250</v>
      </c>
      <c r="B118" s="18">
        <v>1098.8</v>
      </c>
      <c r="C118" s="18" t="s">
        <v>216</v>
      </c>
    </row>
    <row r="119" spans="1:3" x14ac:dyDescent="0.2">
      <c r="A119" s="18" t="s">
        <v>251</v>
      </c>
      <c r="B119" s="18">
        <v>1107.5</v>
      </c>
      <c r="C119" s="18" t="s">
        <v>216</v>
      </c>
    </row>
    <row r="120" spans="1:3" x14ac:dyDescent="0.2">
      <c r="A120" s="18" t="s">
        <v>252</v>
      </c>
      <c r="B120" s="18">
        <v>1108.32</v>
      </c>
      <c r="C120" s="18" t="s">
        <v>216</v>
      </c>
    </row>
    <row r="121" spans="1:3" x14ac:dyDescent="0.2">
      <c r="A121" s="18" t="s">
        <v>253</v>
      </c>
      <c r="B121" s="18">
        <v>1109.01</v>
      </c>
      <c r="C121" s="18" t="s">
        <v>216</v>
      </c>
    </row>
    <row r="122" spans="1:3" x14ac:dyDescent="0.2">
      <c r="A122" s="18" t="s">
        <v>254</v>
      </c>
      <c r="B122" s="18">
        <v>1107.8499999999999</v>
      </c>
      <c r="C122" s="18" t="s">
        <v>216</v>
      </c>
    </row>
    <row r="123" spans="1:3" x14ac:dyDescent="0.2">
      <c r="A123" s="18" t="s">
        <v>255</v>
      </c>
      <c r="B123" s="18">
        <v>1108.67</v>
      </c>
      <c r="C123" s="18" t="s">
        <v>216</v>
      </c>
    </row>
    <row r="124" spans="1:3" x14ac:dyDescent="0.2">
      <c r="A124" s="18" t="s">
        <v>256</v>
      </c>
      <c r="B124" s="18">
        <v>1087.5999999999999</v>
      </c>
      <c r="C124" s="18" t="s">
        <v>257</v>
      </c>
    </row>
    <row r="125" spans="1:3" x14ac:dyDescent="0.2">
      <c r="A125" s="18" t="s">
        <v>258</v>
      </c>
      <c r="B125" s="18">
        <v>1087.45</v>
      </c>
      <c r="C125" s="18" t="s">
        <v>257</v>
      </c>
    </row>
    <row r="126" spans="1:3" x14ac:dyDescent="0.2">
      <c r="A126" s="18" t="s">
        <v>259</v>
      </c>
      <c r="B126" s="18">
        <v>1087.3800000000001</v>
      </c>
      <c r="C126" s="18" t="s">
        <v>257</v>
      </c>
    </row>
    <row r="127" spans="1:3" x14ac:dyDescent="0.2">
      <c r="A127" s="18" t="s">
        <v>260</v>
      </c>
      <c r="B127" s="18">
        <v>1088.02</v>
      </c>
      <c r="C127" s="18" t="s">
        <v>257</v>
      </c>
    </row>
    <row r="128" spans="1:3" x14ac:dyDescent="0.2">
      <c r="A128" s="18" t="s">
        <v>261</v>
      </c>
      <c r="B128" s="18">
        <v>1087.99</v>
      </c>
      <c r="C128" s="18" t="s">
        <v>257</v>
      </c>
    </row>
    <row r="129" spans="1:3" x14ac:dyDescent="0.2">
      <c r="A129" s="18" t="s">
        <v>262</v>
      </c>
      <c r="B129" s="18">
        <v>1087.53</v>
      </c>
      <c r="C129" s="18" t="s">
        <v>257</v>
      </c>
    </row>
    <row r="130" spans="1:3" x14ac:dyDescent="0.2">
      <c r="A130" s="18" t="s">
        <v>263</v>
      </c>
      <c r="B130" s="18">
        <v>1087.55</v>
      </c>
      <c r="C130" s="18" t="s">
        <v>257</v>
      </c>
    </row>
    <row r="131" spans="1:3" x14ac:dyDescent="0.2">
      <c r="A131" s="18" t="s">
        <v>264</v>
      </c>
      <c r="B131" s="18">
        <v>1088.04</v>
      </c>
      <c r="C131" s="18" t="s">
        <v>257</v>
      </c>
    </row>
    <row r="132" spans="1:3" x14ac:dyDescent="0.2">
      <c r="A132" s="18" t="s">
        <v>265</v>
      </c>
      <c r="B132" s="18">
        <v>1088.02</v>
      </c>
      <c r="C132" s="18" t="s">
        <v>257</v>
      </c>
    </row>
    <row r="133" spans="1:3" x14ac:dyDescent="0.2">
      <c r="A133" s="18" t="s">
        <v>266</v>
      </c>
      <c r="B133" s="18">
        <v>1087.97</v>
      </c>
      <c r="C133" s="18" t="s">
        <v>257</v>
      </c>
    </row>
    <row r="134" spans="1:3" x14ac:dyDescent="0.2">
      <c r="A134" s="18" t="s">
        <v>267</v>
      </c>
      <c r="B134" s="18">
        <v>1088.47</v>
      </c>
      <c r="C134" s="18" t="s">
        <v>257</v>
      </c>
    </row>
    <row r="135" spans="1:3" x14ac:dyDescent="0.2">
      <c r="A135" s="18" t="s">
        <v>268</v>
      </c>
      <c r="B135" s="18">
        <v>1088.19</v>
      </c>
      <c r="C135" s="18" t="s">
        <v>257</v>
      </c>
    </row>
    <row r="136" spans="1:3" x14ac:dyDescent="0.2">
      <c r="A136" s="18" t="s">
        <v>269</v>
      </c>
      <c r="B136" s="18">
        <v>1088.0899999999999</v>
      </c>
      <c r="C136" s="18" t="s">
        <v>257</v>
      </c>
    </row>
    <row r="137" spans="1:3" x14ac:dyDescent="0.2">
      <c r="A137" s="18" t="s">
        <v>270</v>
      </c>
      <c r="B137" s="18">
        <v>1088.6199999999999</v>
      </c>
      <c r="C137" s="18" t="s">
        <v>257</v>
      </c>
    </row>
    <row r="138" spans="1:3" x14ac:dyDescent="0.2">
      <c r="A138" s="18" t="s">
        <v>271</v>
      </c>
      <c r="B138" s="18">
        <v>1088.54</v>
      </c>
      <c r="C138" s="18" t="s">
        <v>257</v>
      </c>
    </row>
    <row r="139" spans="1:3" x14ac:dyDescent="0.2">
      <c r="A139" s="18" t="s">
        <v>272</v>
      </c>
      <c r="B139" s="18">
        <v>1088.46</v>
      </c>
      <c r="C139" s="18" t="s">
        <v>257</v>
      </c>
    </row>
    <row r="140" spans="1:3" x14ac:dyDescent="0.2">
      <c r="A140" s="18" t="s">
        <v>273</v>
      </c>
      <c r="B140" s="18">
        <v>1088.1500000000001</v>
      </c>
      <c r="C140" s="18" t="s">
        <v>257</v>
      </c>
    </row>
    <row r="141" spans="1:3" x14ac:dyDescent="0.2">
      <c r="A141" s="18" t="s">
        <v>274</v>
      </c>
      <c r="B141" s="18">
        <v>1088.18</v>
      </c>
      <c r="C141" s="18" t="s">
        <v>257</v>
      </c>
    </row>
    <row r="142" spans="1:3" x14ac:dyDescent="0.2">
      <c r="A142" s="18" t="s">
        <v>275</v>
      </c>
      <c r="B142" s="18">
        <v>1088.4000000000001</v>
      </c>
      <c r="C142" s="18" t="s">
        <v>257</v>
      </c>
    </row>
    <row r="143" spans="1:3" x14ac:dyDescent="0.2">
      <c r="A143" s="18" t="s">
        <v>276</v>
      </c>
      <c r="B143" s="18">
        <v>1088.57</v>
      </c>
      <c r="C143" s="18" t="s">
        <v>257</v>
      </c>
    </row>
    <row r="144" spans="1:3" x14ac:dyDescent="0.2">
      <c r="A144" s="18" t="s">
        <v>277</v>
      </c>
      <c r="B144" s="18">
        <v>1088.51</v>
      </c>
      <c r="C144" s="18" t="s">
        <v>257</v>
      </c>
    </row>
    <row r="145" spans="1:3" x14ac:dyDescent="0.2">
      <c r="A145" s="18" t="s">
        <v>278</v>
      </c>
      <c r="B145" s="18">
        <v>1089.22</v>
      </c>
      <c r="C145" s="18" t="s">
        <v>257</v>
      </c>
    </row>
    <row r="146" spans="1:3" x14ac:dyDescent="0.2">
      <c r="A146" s="18" t="s">
        <v>279</v>
      </c>
      <c r="B146" s="18">
        <v>1090.46</v>
      </c>
      <c r="C146" s="18" t="s">
        <v>257</v>
      </c>
    </row>
    <row r="147" spans="1:3" x14ac:dyDescent="0.2">
      <c r="A147" s="18" t="s">
        <v>280</v>
      </c>
      <c r="B147" s="18">
        <v>1090.8499999999999</v>
      </c>
      <c r="C147" s="18" t="s">
        <v>257</v>
      </c>
    </row>
    <row r="148" spans="1:3" x14ac:dyDescent="0.2">
      <c r="A148" s="18" t="s">
        <v>281</v>
      </c>
      <c r="B148" s="18">
        <v>1090.81</v>
      </c>
      <c r="C148" s="18" t="s">
        <v>257</v>
      </c>
    </row>
    <row r="149" spans="1:3" x14ac:dyDescent="0.2">
      <c r="A149" s="18" t="s">
        <v>282</v>
      </c>
      <c r="B149" s="18">
        <v>1090.07</v>
      </c>
      <c r="C149" s="18" t="s">
        <v>257</v>
      </c>
    </row>
    <row r="150" spans="1:3" x14ac:dyDescent="0.2">
      <c r="A150" s="18" t="s">
        <v>283</v>
      </c>
      <c r="B150" s="18">
        <v>1089.71</v>
      </c>
      <c r="C150" s="18" t="s">
        <v>257</v>
      </c>
    </row>
    <row r="151" spans="1:3" x14ac:dyDescent="0.2">
      <c r="A151" s="18" t="s">
        <v>284</v>
      </c>
      <c r="B151" s="18">
        <v>1091.1400000000001</v>
      </c>
      <c r="C151" s="18" t="s">
        <v>257</v>
      </c>
    </row>
    <row r="152" spans="1:3" x14ac:dyDescent="0.2">
      <c r="A152" s="18" t="s">
        <v>285</v>
      </c>
      <c r="B152" s="18">
        <v>1090.8699999999999</v>
      </c>
      <c r="C152" s="18" t="s">
        <v>257</v>
      </c>
    </row>
    <row r="153" spans="1:3" x14ac:dyDescent="0.2">
      <c r="A153" s="18" t="s">
        <v>286</v>
      </c>
      <c r="B153" s="18">
        <v>1090.8399999999999</v>
      </c>
      <c r="C153" s="18" t="s">
        <v>257</v>
      </c>
    </row>
    <row r="154" spans="1:3" x14ac:dyDescent="0.2">
      <c r="A154" s="18" t="s">
        <v>287</v>
      </c>
      <c r="B154" s="18">
        <v>1090.19</v>
      </c>
      <c r="C154" s="18" t="s">
        <v>257</v>
      </c>
    </row>
    <row r="155" spans="1:3" x14ac:dyDescent="0.2">
      <c r="A155" s="18" t="s">
        <v>288</v>
      </c>
      <c r="B155" s="18">
        <v>1090.07</v>
      </c>
      <c r="C155" s="18" t="s">
        <v>257</v>
      </c>
    </row>
    <row r="156" spans="1:3" x14ac:dyDescent="0.2">
      <c r="A156" s="18" t="s">
        <v>289</v>
      </c>
      <c r="B156" s="18">
        <v>1090.45</v>
      </c>
      <c r="C156" s="18" t="s">
        <v>257</v>
      </c>
    </row>
    <row r="157" spans="1:3" x14ac:dyDescent="0.2">
      <c r="A157" s="18" t="s">
        <v>290</v>
      </c>
      <c r="B157" s="18">
        <v>1090.8900000000001</v>
      </c>
      <c r="C157" s="18" t="s">
        <v>257</v>
      </c>
    </row>
    <row r="158" spans="1:3" x14ac:dyDescent="0.2">
      <c r="A158" s="18" t="s">
        <v>291</v>
      </c>
      <c r="B158" s="18">
        <v>1091.03</v>
      </c>
      <c r="C158" s="18" t="s">
        <v>257</v>
      </c>
    </row>
    <row r="159" spans="1:3" x14ac:dyDescent="0.2">
      <c r="A159" s="18" t="s">
        <v>292</v>
      </c>
      <c r="B159" s="18">
        <v>1090.93</v>
      </c>
      <c r="C159" s="18" t="s">
        <v>257</v>
      </c>
    </row>
    <row r="160" spans="1:3" x14ac:dyDescent="0.2">
      <c r="A160" s="18" t="s">
        <v>293</v>
      </c>
      <c r="B160" s="18">
        <v>1090.45</v>
      </c>
      <c r="C160" s="18" t="s">
        <v>257</v>
      </c>
    </row>
    <row r="161" spans="1:3" x14ac:dyDescent="0.2">
      <c r="A161" s="18" t="s">
        <v>294</v>
      </c>
      <c r="B161" s="18">
        <v>1090.56</v>
      </c>
      <c r="C161" s="18" t="s">
        <v>257</v>
      </c>
    </row>
    <row r="162" spans="1:3" x14ac:dyDescent="0.2">
      <c r="A162" s="18" t="s">
        <v>295</v>
      </c>
      <c r="B162" s="18">
        <v>1091.02</v>
      </c>
      <c r="C162" s="18" t="s">
        <v>257</v>
      </c>
    </row>
    <row r="163" spans="1:3" x14ac:dyDescent="0.2">
      <c r="A163" s="18" t="s">
        <v>296</v>
      </c>
      <c r="B163" s="18">
        <v>1091.1199999999999</v>
      </c>
      <c r="C163" s="18" t="s">
        <v>257</v>
      </c>
    </row>
    <row r="164" spans="1:3" x14ac:dyDescent="0.2">
      <c r="A164" s="18" t="s">
        <v>297</v>
      </c>
      <c r="B164" s="18">
        <v>1091.1300000000001</v>
      </c>
      <c r="C164" s="18" t="s">
        <v>257</v>
      </c>
    </row>
    <row r="165" spans="1:3" x14ac:dyDescent="0.2">
      <c r="A165" s="18" t="s">
        <v>298</v>
      </c>
      <c r="B165" s="18">
        <v>1089.06</v>
      </c>
      <c r="C165" s="18" t="s">
        <v>257</v>
      </c>
    </row>
    <row r="166" spans="1:3" x14ac:dyDescent="0.2">
      <c r="A166" s="18" t="s">
        <v>299</v>
      </c>
      <c r="B166" s="18">
        <v>1089.52</v>
      </c>
      <c r="C166" s="18" t="s">
        <v>257</v>
      </c>
    </row>
    <row r="167" spans="1:3" x14ac:dyDescent="0.2">
      <c r="A167" s="18" t="s">
        <v>300</v>
      </c>
      <c r="B167" s="18">
        <v>1089.47</v>
      </c>
      <c r="C167" s="18" t="s">
        <v>257</v>
      </c>
    </row>
    <row r="168" spans="1:3" x14ac:dyDescent="0.2">
      <c r="A168" s="18" t="s">
        <v>301</v>
      </c>
      <c r="B168" s="18">
        <v>1089.1600000000001</v>
      </c>
      <c r="C168" s="18" t="s">
        <v>257</v>
      </c>
    </row>
    <row r="169" spans="1:3" x14ac:dyDescent="0.2">
      <c r="A169" s="18" t="s">
        <v>302</v>
      </c>
      <c r="B169" s="18">
        <v>1089.0999999999999</v>
      </c>
      <c r="C169" s="18" t="s">
        <v>257</v>
      </c>
    </row>
    <row r="170" spans="1:3" x14ac:dyDescent="0.2">
      <c r="A170" s="18" t="s">
        <v>303</v>
      </c>
      <c r="B170" s="18">
        <v>1089.55</v>
      </c>
      <c r="C170" s="18" t="s">
        <v>257</v>
      </c>
    </row>
    <row r="171" spans="1:3" x14ac:dyDescent="0.2">
      <c r="A171" s="18" t="s">
        <v>304</v>
      </c>
      <c r="B171" s="18">
        <v>1089.6500000000001</v>
      </c>
      <c r="C171" s="18" t="s">
        <v>257</v>
      </c>
    </row>
    <row r="172" spans="1:3" x14ac:dyDescent="0.2">
      <c r="A172" s="18" t="s">
        <v>305</v>
      </c>
      <c r="B172" s="18">
        <v>1089.6600000000001</v>
      </c>
      <c r="C172" s="18" t="s">
        <v>257</v>
      </c>
    </row>
  </sheetData>
  <phoneticPr fontId="9" type="noConversion"/>
  <printOptions gridLines="1"/>
  <pageMargins left="0.75" right="0.75" top="1" bottom="1" header="0.5" footer="0.5"/>
  <pageSetup paperSize="17" orientation="portrait" horizontalDpi="4294967292" verticalDpi="4294967292" r:id="rId1"/>
  <headerFooter>
    <oddHeade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view="pageBreakPreview" workbookViewId="0"/>
  </sheetViews>
  <sheetFormatPr baseColWidth="10" defaultColWidth="11" defaultRowHeight="16" x14ac:dyDescent="0.2"/>
  <cols>
    <col min="1" max="1" width="11" style="9"/>
    <col min="2" max="2" width="38.83203125" style="9" bestFit="1" customWidth="1"/>
    <col min="3" max="3" width="9.6640625" style="10" customWidth="1"/>
    <col min="4" max="4" width="11" style="9"/>
    <col min="5" max="6" width="11" style="10"/>
    <col min="7" max="16384" width="11" style="9"/>
  </cols>
  <sheetData>
    <row r="1" spans="1:6" ht="19" x14ac:dyDescent="0.25">
      <c r="A1" s="22" t="s">
        <v>439</v>
      </c>
      <c r="E1" s="9"/>
    </row>
    <row r="2" spans="1:6" x14ac:dyDescent="0.2">
      <c r="E2" s="9"/>
    </row>
    <row r="3" spans="1:6" ht="65" thickBot="1" x14ac:dyDescent="0.25">
      <c r="A3" s="2" t="s">
        <v>13</v>
      </c>
      <c r="B3" s="2" t="s">
        <v>117</v>
      </c>
      <c r="C3" s="7" t="s">
        <v>129</v>
      </c>
      <c r="D3" s="7" t="s">
        <v>104</v>
      </c>
      <c r="E3" s="7" t="s">
        <v>9</v>
      </c>
      <c r="F3" s="7" t="s">
        <v>10</v>
      </c>
    </row>
    <row r="4" spans="1:6" ht="17" thickTop="1" x14ac:dyDescent="0.2">
      <c r="A4" s="9" t="s">
        <v>309</v>
      </c>
      <c r="B4" s="9" t="s">
        <v>368</v>
      </c>
      <c r="C4" s="10">
        <v>12.7</v>
      </c>
      <c r="D4" s="9" t="s">
        <v>310</v>
      </c>
      <c r="E4" s="10">
        <f>10/C4</f>
        <v>0.78740157480314965</v>
      </c>
      <c r="F4" s="10">
        <v>0</v>
      </c>
    </row>
    <row r="5" spans="1:6" x14ac:dyDescent="0.2">
      <c r="A5" s="9" t="s">
        <v>311</v>
      </c>
      <c r="B5" s="9" t="s">
        <v>369</v>
      </c>
      <c r="C5" s="10">
        <v>6.28</v>
      </c>
      <c r="D5" s="9" t="s">
        <v>310</v>
      </c>
      <c r="E5" s="10">
        <f t="shared" ref="E5:E60" si="0">10/C5</f>
        <v>1.592356687898089</v>
      </c>
      <c r="F5" s="10">
        <v>0</v>
      </c>
    </row>
    <row r="6" spans="1:6" x14ac:dyDescent="0.2">
      <c r="A6" s="9" t="s">
        <v>312</v>
      </c>
      <c r="B6" s="9" t="s">
        <v>370</v>
      </c>
      <c r="C6" s="10">
        <v>5.86</v>
      </c>
      <c r="D6" s="9" t="s">
        <v>310</v>
      </c>
      <c r="E6" s="10">
        <f t="shared" si="0"/>
        <v>1.7064846416382251</v>
      </c>
      <c r="F6" s="10">
        <v>0</v>
      </c>
    </row>
    <row r="7" spans="1:6" x14ac:dyDescent="0.2">
      <c r="A7" s="9" t="s">
        <v>313</v>
      </c>
      <c r="B7" s="9" t="s">
        <v>371</v>
      </c>
      <c r="C7" s="10">
        <v>6.49</v>
      </c>
      <c r="D7" s="9" t="s">
        <v>310</v>
      </c>
      <c r="E7" s="10">
        <f t="shared" si="0"/>
        <v>1.5408320493066254</v>
      </c>
      <c r="F7" s="10">
        <v>0</v>
      </c>
    </row>
    <row r="8" spans="1:6" x14ac:dyDescent="0.2">
      <c r="A8" s="9" t="s">
        <v>314</v>
      </c>
      <c r="B8" s="9" t="s">
        <v>372</v>
      </c>
      <c r="C8" s="10">
        <v>6.91</v>
      </c>
      <c r="D8" s="9" t="s">
        <v>310</v>
      </c>
      <c r="E8" s="10">
        <f t="shared" si="0"/>
        <v>1.4471780028943559</v>
      </c>
      <c r="F8" s="10">
        <v>0</v>
      </c>
    </row>
    <row r="9" spans="1:6" x14ac:dyDescent="0.2">
      <c r="A9" s="9" t="s">
        <v>315</v>
      </c>
      <c r="B9" s="9" t="s">
        <v>373</v>
      </c>
      <c r="C9" s="10">
        <v>8.4</v>
      </c>
      <c r="D9" s="9" t="s">
        <v>310</v>
      </c>
      <c r="E9" s="10">
        <f t="shared" si="0"/>
        <v>1.1904761904761905</v>
      </c>
      <c r="F9" s="10">
        <v>0</v>
      </c>
    </row>
    <row r="10" spans="1:6" x14ac:dyDescent="0.2">
      <c r="A10" s="9" t="s">
        <v>316</v>
      </c>
      <c r="B10" s="9" t="s">
        <v>374</v>
      </c>
      <c r="C10" s="10">
        <v>8.16</v>
      </c>
      <c r="D10" s="9" t="s">
        <v>310</v>
      </c>
      <c r="E10" s="10">
        <f t="shared" si="0"/>
        <v>1.2254901960784315</v>
      </c>
      <c r="F10" s="10">
        <v>0</v>
      </c>
    </row>
    <row r="11" spans="1:6" x14ac:dyDescent="0.2">
      <c r="A11" s="9" t="s">
        <v>317</v>
      </c>
      <c r="B11" s="9" t="s">
        <v>375</v>
      </c>
      <c r="C11" s="10">
        <v>5.82</v>
      </c>
      <c r="D11" s="9" t="s">
        <v>310</v>
      </c>
      <c r="E11" s="10">
        <f t="shared" si="0"/>
        <v>1.7182130584192439</v>
      </c>
      <c r="F11" s="10">
        <v>0</v>
      </c>
    </row>
    <row r="12" spans="1:6" x14ac:dyDescent="0.2">
      <c r="A12" s="9" t="s">
        <v>318</v>
      </c>
      <c r="B12" s="9" t="s">
        <v>376</v>
      </c>
      <c r="C12" s="10">
        <v>5.28</v>
      </c>
      <c r="D12" s="9" t="s">
        <v>310</v>
      </c>
      <c r="E12" s="10">
        <f t="shared" si="0"/>
        <v>1.8939393939393938</v>
      </c>
      <c r="F12" s="10">
        <v>0</v>
      </c>
    </row>
    <row r="13" spans="1:6" x14ac:dyDescent="0.2">
      <c r="A13" s="9" t="s">
        <v>319</v>
      </c>
      <c r="B13" s="9" t="s">
        <v>377</v>
      </c>
      <c r="C13" s="10">
        <v>6.53</v>
      </c>
      <c r="D13" s="9" t="s">
        <v>310</v>
      </c>
      <c r="E13" s="10">
        <f t="shared" si="0"/>
        <v>1.5313935681470137</v>
      </c>
      <c r="F13" s="10">
        <v>0</v>
      </c>
    </row>
    <row r="14" spans="1:6" x14ac:dyDescent="0.2">
      <c r="A14" s="9" t="s">
        <v>320</v>
      </c>
      <c r="B14" s="9" t="s">
        <v>378</v>
      </c>
      <c r="C14" s="10">
        <v>6.81</v>
      </c>
      <c r="D14" s="9" t="s">
        <v>310</v>
      </c>
      <c r="E14" s="10">
        <f t="shared" si="0"/>
        <v>1.4684287812041117</v>
      </c>
      <c r="F14" s="10">
        <v>0</v>
      </c>
    </row>
    <row r="15" spans="1:6" x14ac:dyDescent="0.2">
      <c r="A15" s="9" t="s">
        <v>321</v>
      </c>
      <c r="B15" s="9" t="s">
        <v>379</v>
      </c>
      <c r="C15" s="10">
        <v>6.51</v>
      </c>
      <c r="D15" s="9" t="s">
        <v>310</v>
      </c>
      <c r="E15" s="10">
        <f t="shared" si="0"/>
        <v>1.5360983102918588</v>
      </c>
      <c r="F15" s="10">
        <v>0</v>
      </c>
    </row>
    <row r="16" spans="1:6" x14ac:dyDescent="0.2">
      <c r="A16" s="9" t="s">
        <v>322</v>
      </c>
      <c r="B16" s="9" t="s">
        <v>380</v>
      </c>
      <c r="C16" s="10">
        <v>6.48</v>
      </c>
      <c r="D16" s="9" t="s">
        <v>310</v>
      </c>
      <c r="E16" s="10">
        <f t="shared" si="0"/>
        <v>1.5432098765432098</v>
      </c>
      <c r="F16" s="10">
        <v>0</v>
      </c>
    </row>
    <row r="17" spans="1:6" x14ac:dyDescent="0.2">
      <c r="A17" s="9" t="s">
        <v>323</v>
      </c>
      <c r="B17" s="9" t="s">
        <v>381</v>
      </c>
      <c r="C17" s="10">
        <v>5.16</v>
      </c>
      <c r="D17" s="9" t="s">
        <v>324</v>
      </c>
      <c r="E17" s="10">
        <f t="shared" si="0"/>
        <v>1.9379844961240309</v>
      </c>
      <c r="F17" s="10">
        <v>2.81</v>
      </c>
    </row>
    <row r="18" spans="1:6" x14ac:dyDescent="0.2">
      <c r="A18" s="9" t="s">
        <v>325</v>
      </c>
      <c r="B18" s="9" t="s">
        <v>382</v>
      </c>
      <c r="C18" s="10">
        <v>5.35</v>
      </c>
      <c r="D18" s="9" t="s">
        <v>324</v>
      </c>
      <c r="E18" s="10">
        <f t="shared" si="0"/>
        <v>1.8691588785046731</v>
      </c>
      <c r="F18" s="10">
        <v>2.71</v>
      </c>
    </row>
    <row r="19" spans="1:6" x14ac:dyDescent="0.2">
      <c r="A19" s="9" t="s">
        <v>326</v>
      </c>
      <c r="B19" s="9" t="s">
        <v>383</v>
      </c>
      <c r="C19" s="10">
        <v>3.94</v>
      </c>
      <c r="D19" s="9" t="s">
        <v>324</v>
      </c>
      <c r="E19" s="10">
        <f t="shared" si="0"/>
        <v>2.5380710659898478</v>
      </c>
      <c r="F19" s="10">
        <v>3.68</v>
      </c>
    </row>
    <row r="20" spans="1:6" x14ac:dyDescent="0.2">
      <c r="A20" s="9" t="s">
        <v>327</v>
      </c>
      <c r="B20" s="9" t="s">
        <v>384</v>
      </c>
      <c r="C20" s="10">
        <v>2.23</v>
      </c>
      <c r="D20" s="9" t="s">
        <v>324</v>
      </c>
      <c r="E20" s="10">
        <f t="shared" si="0"/>
        <v>4.4843049327354256</v>
      </c>
      <c r="F20" s="10">
        <v>6.5</v>
      </c>
    </row>
    <row r="21" spans="1:6" x14ac:dyDescent="0.2">
      <c r="A21" s="9" t="s">
        <v>328</v>
      </c>
      <c r="B21" s="9" t="s">
        <v>385</v>
      </c>
      <c r="C21" s="10">
        <v>2.7</v>
      </c>
      <c r="D21" s="9" t="s">
        <v>324</v>
      </c>
      <c r="E21" s="10">
        <f t="shared" si="0"/>
        <v>3.7037037037037033</v>
      </c>
      <c r="F21" s="10">
        <v>5.36</v>
      </c>
    </row>
    <row r="22" spans="1:6" x14ac:dyDescent="0.2">
      <c r="A22" s="9" t="s">
        <v>329</v>
      </c>
      <c r="B22" s="9" t="s">
        <v>386</v>
      </c>
      <c r="C22" s="10">
        <v>4.33</v>
      </c>
      <c r="D22" s="9" t="s">
        <v>324</v>
      </c>
      <c r="E22" s="10">
        <f t="shared" si="0"/>
        <v>2.3094688221709005</v>
      </c>
      <c r="F22" s="10">
        <v>3.35</v>
      </c>
    </row>
    <row r="23" spans="1:6" x14ac:dyDescent="0.2">
      <c r="A23" s="9" t="s">
        <v>330</v>
      </c>
      <c r="B23" s="9" t="s">
        <v>387</v>
      </c>
      <c r="C23" s="10">
        <v>4.4400000000000004</v>
      </c>
      <c r="D23" s="9" t="s">
        <v>324</v>
      </c>
      <c r="E23" s="10">
        <f t="shared" si="0"/>
        <v>2.2522522522522519</v>
      </c>
      <c r="F23" s="10">
        <v>3.27</v>
      </c>
    </row>
    <row r="24" spans="1:6" x14ac:dyDescent="0.2">
      <c r="A24" s="9" t="s">
        <v>331</v>
      </c>
      <c r="B24" s="9" t="s">
        <v>388</v>
      </c>
      <c r="C24" s="10">
        <v>4.6100000000000003</v>
      </c>
      <c r="D24" s="9" t="s">
        <v>324</v>
      </c>
      <c r="E24" s="10">
        <f t="shared" si="0"/>
        <v>2.1691973969631233</v>
      </c>
      <c r="F24" s="10">
        <v>3.15</v>
      </c>
    </row>
    <row r="25" spans="1:6" x14ac:dyDescent="0.2">
      <c r="A25" s="9" t="s">
        <v>332</v>
      </c>
      <c r="B25" s="9" t="s">
        <v>389</v>
      </c>
      <c r="C25" s="10">
        <v>4.6100000000000003</v>
      </c>
      <c r="D25" s="9" t="s">
        <v>324</v>
      </c>
      <c r="E25" s="10">
        <f t="shared" si="0"/>
        <v>2.1691973969631233</v>
      </c>
      <c r="F25" s="10">
        <v>3.15</v>
      </c>
    </row>
    <row r="26" spans="1:6" x14ac:dyDescent="0.2">
      <c r="A26" s="9" t="s">
        <v>333</v>
      </c>
      <c r="B26" s="9" t="s">
        <v>390</v>
      </c>
      <c r="C26" s="10">
        <v>5.01</v>
      </c>
      <c r="D26" s="9" t="s">
        <v>324</v>
      </c>
      <c r="E26" s="10">
        <f t="shared" si="0"/>
        <v>1.9960079840319362</v>
      </c>
      <c r="F26" s="10">
        <v>2.89</v>
      </c>
    </row>
    <row r="27" spans="1:6" x14ac:dyDescent="0.2">
      <c r="A27" s="9" t="s">
        <v>334</v>
      </c>
      <c r="B27" s="9" t="s">
        <v>391</v>
      </c>
      <c r="C27" s="10">
        <v>4.3600000000000003</v>
      </c>
      <c r="D27" s="9" t="s">
        <v>324</v>
      </c>
      <c r="E27" s="10">
        <f t="shared" si="0"/>
        <v>2.2935779816513762</v>
      </c>
      <c r="F27" s="10">
        <v>3.33</v>
      </c>
    </row>
    <row r="28" spans="1:6" x14ac:dyDescent="0.2">
      <c r="A28" s="9" t="s">
        <v>335</v>
      </c>
      <c r="B28" s="9" t="s">
        <v>392</v>
      </c>
      <c r="C28" s="10">
        <v>4.17</v>
      </c>
      <c r="D28" s="9" t="s">
        <v>324</v>
      </c>
      <c r="E28" s="10">
        <f t="shared" si="0"/>
        <v>2.3980815347721824</v>
      </c>
      <c r="F28" s="10">
        <v>3.48</v>
      </c>
    </row>
    <row r="29" spans="1:6" x14ac:dyDescent="0.2">
      <c r="A29" s="9" t="s">
        <v>336</v>
      </c>
      <c r="B29" s="9" t="s">
        <v>393</v>
      </c>
      <c r="C29" s="10">
        <v>8.69</v>
      </c>
      <c r="D29" s="9" t="s">
        <v>324</v>
      </c>
      <c r="E29" s="10">
        <f t="shared" si="0"/>
        <v>1.1507479861910241</v>
      </c>
      <c r="F29" s="10">
        <v>1.67</v>
      </c>
    </row>
    <row r="30" spans="1:6" x14ac:dyDescent="0.2">
      <c r="A30" s="9" t="s">
        <v>337</v>
      </c>
      <c r="B30" s="9" t="s">
        <v>394</v>
      </c>
      <c r="C30" s="10">
        <v>10.3</v>
      </c>
      <c r="D30" s="9" t="s">
        <v>324</v>
      </c>
      <c r="E30" s="10">
        <f t="shared" si="0"/>
        <v>0.97087378640776689</v>
      </c>
      <c r="F30" s="10">
        <v>1.41</v>
      </c>
    </row>
    <row r="31" spans="1:6" x14ac:dyDescent="0.2">
      <c r="A31" s="9" t="s">
        <v>338</v>
      </c>
      <c r="B31" s="9" t="s">
        <v>395</v>
      </c>
      <c r="C31" s="10">
        <v>7.59</v>
      </c>
      <c r="D31" s="9" t="s">
        <v>324</v>
      </c>
      <c r="E31" s="10">
        <f t="shared" si="0"/>
        <v>1.3175230566534915</v>
      </c>
      <c r="F31" s="10">
        <v>1.91</v>
      </c>
    </row>
    <row r="32" spans="1:6" x14ac:dyDescent="0.2">
      <c r="A32" s="9" t="s">
        <v>339</v>
      </c>
      <c r="B32" s="9" t="s">
        <v>396</v>
      </c>
      <c r="C32" s="10">
        <v>6.41</v>
      </c>
      <c r="D32" s="9" t="s">
        <v>324</v>
      </c>
      <c r="E32" s="10">
        <f t="shared" si="0"/>
        <v>1.5600624024960998</v>
      </c>
      <c r="F32" s="10">
        <v>2.2599999999999998</v>
      </c>
    </row>
    <row r="33" spans="1:6" x14ac:dyDescent="0.2">
      <c r="A33" s="9" t="s">
        <v>340</v>
      </c>
      <c r="B33" s="9" t="s">
        <v>397</v>
      </c>
      <c r="C33" s="10">
        <v>6.16</v>
      </c>
      <c r="D33" s="9" t="s">
        <v>324</v>
      </c>
      <c r="E33" s="10">
        <f t="shared" si="0"/>
        <v>1.6233766233766234</v>
      </c>
      <c r="F33" s="10">
        <v>2.35</v>
      </c>
    </row>
    <row r="34" spans="1:6" x14ac:dyDescent="0.2">
      <c r="A34" s="9" t="s">
        <v>341</v>
      </c>
      <c r="B34" s="9" t="s">
        <v>398</v>
      </c>
      <c r="C34" s="10">
        <v>9.76</v>
      </c>
      <c r="D34" s="9" t="s">
        <v>324</v>
      </c>
      <c r="E34" s="10">
        <f t="shared" si="0"/>
        <v>1.0245901639344261</v>
      </c>
      <c r="F34" s="10">
        <v>1.49</v>
      </c>
    </row>
    <row r="35" spans="1:6" x14ac:dyDescent="0.2">
      <c r="A35" s="9" t="s">
        <v>342</v>
      </c>
      <c r="B35" s="9" t="s">
        <v>399</v>
      </c>
      <c r="C35" s="10">
        <v>9.34</v>
      </c>
      <c r="D35" s="9" t="s">
        <v>324</v>
      </c>
      <c r="E35" s="10">
        <f t="shared" si="0"/>
        <v>1.0706638115631693</v>
      </c>
      <c r="F35" s="10">
        <v>1.55</v>
      </c>
    </row>
    <row r="36" spans="1:6" x14ac:dyDescent="0.2">
      <c r="A36" s="9" t="s">
        <v>343</v>
      </c>
      <c r="B36" s="9" t="s">
        <v>400</v>
      </c>
      <c r="C36" s="10">
        <v>9.02</v>
      </c>
      <c r="D36" s="9" t="s">
        <v>324</v>
      </c>
      <c r="E36" s="10">
        <f t="shared" si="0"/>
        <v>1.1086474501108647</v>
      </c>
      <c r="F36" s="10">
        <v>1.61</v>
      </c>
    </row>
    <row r="37" spans="1:6" x14ac:dyDescent="0.2">
      <c r="A37" s="9" t="s">
        <v>344</v>
      </c>
      <c r="B37" s="9" t="s">
        <v>401</v>
      </c>
      <c r="C37" s="10">
        <v>8.58</v>
      </c>
      <c r="D37" s="9" t="s">
        <v>324</v>
      </c>
      <c r="E37" s="10">
        <f t="shared" si="0"/>
        <v>1.1655011655011656</v>
      </c>
      <c r="F37" s="10">
        <v>1.69</v>
      </c>
    </row>
    <row r="38" spans="1:6" x14ac:dyDescent="0.2">
      <c r="A38" s="9" t="s">
        <v>345</v>
      </c>
      <c r="B38" s="9" t="s">
        <v>402</v>
      </c>
      <c r="C38" s="10">
        <v>1.64</v>
      </c>
      <c r="D38" s="9" t="s">
        <v>324</v>
      </c>
      <c r="E38" s="10">
        <f t="shared" si="0"/>
        <v>6.0975609756097562</v>
      </c>
      <c r="F38" s="10">
        <v>8.85</v>
      </c>
    </row>
    <row r="39" spans="1:6" x14ac:dyDescent="0.2">
      <c r="A39" s="9" t="s">
        <v>346</v>
      </c>
      <c r="B39" s="9" t="s">
        <v>403</v>
      </c>
      <c r="C39" s="10">
        <v>1.61</v>
      </c>
      <c r="D39" s="9" t="s">
        <v>324</v>
      </c>
      <c r="E39" s="10">
        <f t="shared" si="0"/>
        <v>6.2111801242236018</v>
      </c>
      <c r="F39" s="10">
        <v>8.99</v>
      </c>
    </row>
    <row r="40" spans="1:6" x14ac:dyDescent="0.2">
      <c r="A40" s="9" t="s">
        <v>347</v>
      </c>
      <c r="B40" s="9" t="s">
        <v>404</v>
      </c>
      <c r="C40" s="10">
        <v>1.55</v>
      </c>
      <c r="D40" s="9" t="s">
        <v>324</v>
      </c>
      <c r="E40" s="10">
        <f t="shared" si="0"/>
        <v>6.4516129032258061</v>
      </c>
      <c r="F40" s="10">
        <v>9.3800000000000008</v>
      </c>
    </row>
    <row r="41" spans="1:6" x14ac:dyDescent="0.2">
      <c r="A41" s="9" t="s">
        <v>348</v>
      </c>
      <c r="B41" s="9" t="s">
        <v>405</v>
      </c>
      <c r="C41" s="10">
        <v>3.21</v>
      </c>
      <c r="D41" s="9" t="s">
        <v>324</v>
      </c>
      <c r="E41" s="10">
        <f t="shared" si="0"/>
        <v>3.1152647975077881</v>
      </c>
      <c r="F41" s="10">
        <v>4.5199999999999996</v>
      </c>
    </row>
    <row r="42" spans="1:6" x14ac:dyDescent="0.2">
      <c r="A42" s="9" t="s">
        <v>349</v>
      </c>
      <c r="B42" s="9" t="s">
        <v>406</v>
      </c>
      <c r="C42" s="10">
        <v>3.32</v>
      </c>
      <c r="D42" s="9" t="s">
        <v>324</v>
      </c>
      <c r="E42" s="10">
        <f t="shared" si="0"/>
        <v>3.0120481927710845</v>
      </c>
      <c r="F42" s="10">
        <v>4.37</v>
      </c>
    </row>
    <row r="43" spans="1:6" x14ac:dyDescent="0.2">
      <c r="A43" s="9" t="s">
        <v>350</v>
      </c>
      <c r="B43" s="9" t="s">
        <v>407</v>
      </c>
      <c r="C43" s="10">
        <v>2.4500000000000002</v>
      </c>
      <c r="D43" s="9" t="s">
        <v>324</v>
      </c>
      <c r="E43" s="10">
        <f t="shared" si="0"/>
        <v>4.0816326530612246</v>
      </c>
      <c r="F43" s="10">
        <v>5.93</v>
      </c>
    </row>
    <row r="44" spans="1:6" x14ac:dyDescent="0.2">
      <c r="A44" s="9" t="s">
        <v>351</v>
      </c>
      <c r="B44" s="9" t="s">
        <v>408</v>
      </c>
      <c r="C44" s="10">
        <v>1.5</v>
      </c>
      <c r="D44" s="9" t="s">
        <v>324</v>
      </c>
      <c r="E44" s="10">
        <f t="shared" si="0"/>
        <v>6.666666666666667</v>
      </c>
      <c r="F44" s="10">
        <v>9.68</v>
      </c>
    </row>
    <row r="45" spans="1:6" x14ac:dyDescent="0.2">
      <c r="A45" s="9" t="s">
        <v>352</v>
      </c>
      <c r="B45" s="9" t="s">
        <v>409</v>
      </c>
      <c r="C45" s="10">
        <v>1.54</v>
      </c>
      <c r="D45" s="9" t="s">
        <v>324</v>
      </c>
      <c r="E45" s="10">
        <f t="shared" si="0"/>
        <v>6.4935064935064934</v>
      </c>
      <c r="F45" s="10">
        <v>9.43</v>
      </c>
    </row>
    <row r="46" spans="1:6" x14ac:dyDescent="0.2">
      <c r="A46" s="9" t="s">
        <v>353</v>
      </c>
      <c r="B46" s="9" t="s">
        <v>410</v>
      </c>
      <c r="C46" s="10">
        <v>2.8</v>
      </c>
      <c r="D46" s="9" t="s">
        <v>324</v>
      </c>
      <c r="E46" s="10">
        <f t="shared" si="0"/>
        <v>3.5714285714285716</v>
      </c>
      <c r="F46" s="10">
        <v>5.18</v>
      </c>
    </row>
    <row r="47" spans="1:6" x14ac:dyDescent="0.2">
      <c r="A47" s="9" t="s">
        <v>354</v>
      </c>
      <c r="B47" s="9" t="s">
        <v>411</v>
      </c>
      <c r="C47" s="10">
        <v>3.07</v>
      </c>
      <c r="D47" s="9" t="s">
        <v>324</v>
      </c>
      <c r="E47" s="10">
        <f t="shared" si="0"/>
        <v>3.2573289902280131</v>
      </c>
      <c r="F47" s="10">
        <v>4.72</v>
      </c>
    </row>
    <row r="48" spans="1:6" x14ac:dyDescent="0.2">
      <c r="A48" s="9" t="s">
        <v>355</v>
      </c>
      <c r="B48" s="9" t="s">
        <v>412</v>
      </c>
      <c r="C48" s="10">
        <v>3.21</v>
      </c>
      <c r="D48" s="9" t="s">
        <v>324</v>
      </c>
      <c r="E48" s="10">
        <f t="shared" si="0"/>
        <v>3.1152647975077881</v>
      </c>
      <c r="F48" s="10">
        <v>4.5199999999999996</v>
      </c>
    </row>
    <row r="49" spans="1:6" x14ac:dyDescent="0.2">
      <c r="A49" s="9" t="s">
        <v>356</v>
      </c>
      <c r="B49" s="9" t="s">
        <v>413</v>
      </c>
      <c r="C49" s="10">
        <v>3.71</v>
      </c>
      <c r="D49" s="9" t="s">
        <v>324</v>
      </c>
      <c r="E49" s="10">
        <f t="shared" si="0"/>
        <v>2.6954177897574123</v>
      </c>
      <c r="F49" s="10">
        <v>3.91</v>
      </c>
    </row>
    <row r="50" spans="1:6" x14ac:dyDescent="0.2">
      <c r="A50" s="9" t="s">
        <v>357</v>
      </c>
      <c r="B50" s="9" t="s">
        <v>414</v>
      </c>
      <c r="C50" s="10">
        <v>20</v>
      </c>
      <c r="D50" s="9" t="s">
        <v>310</v>
      </c>
      <c r="E50" s="10">
        <f t="shared" si="0"/>
        <v>0.5</v>
      </c>
      <c r="F50" s="10">
        <v>0</v>
      </c>
    </row>
    <row r="51" spans="1:6" x14ac:dyDescent="0.2">
      <c r="A51" s="9" t="s">
        <v>358</v>
      </c>
      <c r="B51" s="9" t="s">
        <v>415</v>
      </c>
      <c r="C51" s="10">
        <v>18</v>
      </c>
      <c r="D51" s="9" t="s">
        <v>310</v>
      </c>
      <c r="E51" s="10">
        <f t="shared" si="0"/>
        <v>0.55555555555555558</v>
      </c>
      <c r="F51" s="10">
        <v>0</v>
      </c>
    </row>
    <row r="52" spans="1:6" x14ac:dyDescent="0.2">
      <c r="A52" s="9" t="s">
        <v>359</v>
      </c>
      <c r="B52" s="9" t="s">
        <v>416</v>
      </c>
      <c r="C52" s="10">
        <v>15.1</v>
      </c>
      <c r="D52" s="9" t="s">
        <v>310</v>
      </c>
      <c r="E52" s="10">
        <f t="shared" si="0"/>
        <v>0.66225165562913912</v>
      </c>
      <c r="F52" s="10">
        <v>0</v>
      </c>
    </row>
    <row r="53" spans="1:6" x14ac:dyDescent="0.2">
      <c r="A53" s="9" t="s">
        <v>360</v>
      </c>
      <c r="B53" s="9" t="s">
        <v>417</v>
      </c>
      <c r="C53" s="10">
        <v>13.5</v>
      </c>
      <c r="D53" s="9" t="s">
        <v>310</v>
      </c>
      <c r="E53" s="10">
        <f t="shared" si="0"/>
        <v>0.7407407407407407</v>
      </c>
      <c r="F53" s="10">
        <v>0</v>
      </c>
    </row>
    <row r="54" spans="1:6" x14ac:dyDescent="0.2">
      <c r="A54" s="9" t="s">
        <v>361</v>
      </c>
      <c r="B54" s="9" t="s">
        <v>418</v>
      </c>
      <c r="C54" s="10">
        <v>9.94</v>
      </c>
      <c r="D54" s="9" t="s">
        <v>310</v>
      </c>
      <c r="E54" s="10">
        <f t="shared" si="0"/>
        <v>1.0060362173038231</v>
      </c>
      <c r="F54" s="10">
        <v>0</v>
      </c>
    </row>
    <row r="55" spans="1:6" x14ac:dyDescent="0.2">
      <c r="A55" s="9" t="s">
        <v>362</v>
      </c>
      <c r="B55" s="9" t="s">
        <v>419</v>
      </c>
      <c r="C55" s="10">
        <v>12.7</v>
      </c>
      <c r="D55" s="9" t="s">
        <v>310</v>
      </c>
      <c r="E55" s="10">
        <f t="shared" si="0"/>
        <v>0.78740157480314965</v>
      </c>
      <c r="F55" s="10">
        <v>0</v>
      </c>
    </row>
    <row r="56" spans="1:6" x14ac:dyDescent="0.2">
      <c r="A56" s="9" t="s">
        <v>363</v>
      </c>
      <c r="B56" s="9" t="s">
        <v>420</v>
      </c>
      <c r="C56" s="10">
        <v>12.1</v>
      </c>
      <c r="D56" s="9" t="s">
        <v>310</v>
      </c>
      <c r="E56" s="10">
        <f t="shared" si="0"/>
        <v>0.82644628099173556</v>
      </c>
      <c r="F56" s="10">
        <v>0</v>
      </c>
    </row>
    <row r="57" spans="1:6" x14ac:dyDescent="0.2">
      <c r="A57" s="9" t="s">
        <v>364</v>
      </c>
      <c r="B57" s="9" t="s">
        <v>421</v>
      </c>
      <c r="C57" s="10">
        <v>15.8</v>
      </c>
      <c r="D57" s="9" t="s">
        <v>310</v>
      </c>
      <c r="E57" s="10">
        <f t="shared" si="0"/>
        <v>0.63291139240506322</v>
      </c>
      <c r="F57" s="10">
        <v>0</v>
      </c>
    </row>
    <row r="58" spans="1:6" x14ac:dyDescent="0.2">
      <c r="A58" s="9" t="s">
        <v>365</v>
      </c>
      <c r="B58" s="9" t="s">
        <v>422</v>
      </c>
      <c r="C58" s="10">
        <v>13.6</v>
      </c>
      <c r="D58" s="9" t="s">
        <v>310</v>
      </c>
      <c r="E58" s="10">
        <f t="shared" si="0"/>
        <v>0.73529411764705888</v>
      </c>
      <c r="F58" s="10">
        <v>0</v>
      </c>
    </row>
    <row r="59" spans="1:6" x14ac:dyDescent="0.2">
      <c r="A59" s="9" t="s">
        <v>366</v>
      </c>
      <c r="B59" s="9" t="s">
        <v>423</v>
      </c>
      <c r="C59" s="10">
        <v>13.5</v>
      </c>
      <c r="D59" s="9" t="s">
        <v>310</v>
      </c>
      <c r="E59" s="10">
        <f t="shared" si="0"/>
        <v>0.7407407407407407</v>
      </c>
      <c r="F59" s="10">
        <v>0</v>
      </c>
    </row>
    <row r="60" spans="1:6" x14ac:dyDescent="0.2">
      <c r="A60" s="9" t="s">
        <v>367</v>
      </c>
      <c r="B60" s="9" t="s">
        <v>424</v>
      </c>
      <c r="C60" s="10">
        <v>14.9</v>
      </c>
      <c r="D60" s="9" t="s">
        <v>310</v>
      </c>
      <c r="E60" s="10">
        <f t="shared" si="0"/>
        <v>0.67114093959731547</v>
      </c>
      <c r="F60" s="10">
        <v>0</v>
      </c>
    </row>
  </sheetData>
  <phoneticPr fontId="9" type="noConversion"/>
  <printOptions gridLines="1"/>
  <pageMargins left="0.75" right="0.75" top="1" bottom="1" header="0.5" footer="0.5"/>
  <pageSetup paperSize="17" orientation="portrait" horizontalDpi="4294967292" verticalDpi="4294967292"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CoverSheet</vt:lpstr>
      <vt:lpstr>4a. heads</vt:lpstr>
      <vt:lpstr>4b. head_groups</vt:lpstr>
      <vt:lpstr>4c. flow</vt:lpstr>
      <vt:lpstr>4d. heads_transient</vt:lpstr>
      <vt:lpstr>4e. flow_transient</vt:lpstr>
    </vt:vector>
  </TitlesOfParts>
  <Company>USGS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Fienen</dc:creator>
  <cp:lastModifiedBy>Linda Deith</cp:lastModifiedBy>
  <cp:lastPrinted>2016-01-21T21:57:55Z</cp:lastPrinted>
  <dcterms:created xsi:type="dcterms:W3CDTF">2015-07-21T14:15:22Z</dcterms:created>
  <dcterms:modified xsi:type="dcterms:W3CDTF">2017-03-30T21:31:25Z</dcterms:modified>
</cp:coreProperties>
</file>