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deith/Documents/JOBS folder/ACTIVE JOBS/ PUBLICATIONS ( _in progress)/_B111 Little Plover River/_LPR Report/B111-FINAL Folder/B111-appendices/"/>
    </mc:Choice>
  </mc:AlternateContent>
  <bookViews>
    <workbookView xWindow="1980" yWindow="2420" windowWidth="27060" windowHeight="22480" tabRatio="909"/>
  </bookViews>
  <sheets>
    <sheet name="Cover sheet" sheetId="7" r:id="rId1"/>
    <sheet name="2a. Land use inputs" sheetId="1" r:id="rId2"/>
    <sheet name="2b. Irrigation inputs" sheetId="2" r:id="rId3"/>
    <sheet name="2c. Parameter references" sheetId="11" r:id="rId4"/>
    <sheet name="2d. SWB annual domain" sheetId="3" r:id="rId5"/>
    <sheet name="2e. SWB results" sheetId="14" r:id="rId6"/>
    <sheet name="2f. SWB no irrigation" sheetId="13" r:id="rId7"/>
    <sheet name="2g. SWB annual land use " sheetId="4" r:id="rId8"/>
    <sheet name="2h. SWB monthly recharge" sheetId="5" r:id="rId9"/>
    <sheet name="2i. SWB monthly outputs" sheetId="10" r:id="rId10"/>
    <sheet name="References" sheetId="15" r:id="rId11"/>
  </sheets>
  <definedNames>
    <definedName name="_ENREF_21" localSheetId="10">References!$A$41</definedName>
    <definedName name="_xlnm.Print_Area" localSheetId="1">'2a. Land use inputs'!$A$3:$Z$22</definedName>
    <definedName name="_xlnm.Print_Area" localSheetId="4">'2d. SWB annual domain'!$A$3:$I$30</definedName>
    <definedName name="_xlnm.Print_Area" localSheetId="5">'2e. SWB results'!$A$4:$I$28</definedName>
    <definedName name="_xlnm.Print_Area" localSheetId="6">'2f. SWB no irrigation'!$A$1:$D$17</definedName>
    <definedName name="_xlnm.Print_Area" localSheetId="7">'2g. SWB annual land use '!$A$3:$AU$27</definedName>
    <definedName name="_xlnm.Print_Area" localSheetId="8">'2h. SWB monthly recharge'!$A$2:$W$50</definedName>
    <definedName name="_xlnm.Print_Area" localSheetId="0">'Cover sheet'!$A$4:$A$18</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H15" i="3" l="1"/>
  <c r="H11" i="3"/>
</calcChain>
</file>

<file path=xl/sharedStrings.xml><?xml version="1.0" encoding="utf-8"?>
<sst xmlns="http://schemas.openxmlformats.org/spreadsheetml/2006/main" count="394" uniqueCount="175">
  <si>
    <t>This appendix contains supplemental data and results from the Soil Water Balance (SWB) model.</t>
  </si>
  <si>
    <t>Appendix 2G: Soil Water Balance Results – Annual Recharge, Irrigation, Actual Evapotranspiration for Most Prevalent Vegetation Types in Model Domain (2012-2014)</t>
  </si>
  <si>
    <t>National Resource Conservation Service base curve numbers</t>
  </si>
  <si>
    <t>Maximum infiltration rates (in/day)</t>
  </si>
  <si>
    <t>Interception storage values (in/day)</t>
  </si>
  <si>
    <t>Depth of root zone (ft)</t>
  </si>
  <si>
    <t>Land use code</t>
  </si>
  <si>
    <t>Description</t>
  </si>
  <si>
    <t>Assumed impervious area</t>
  </si>
  <si>
    <t>Soil A</t>
  </si>
  <si>
    <t>Soil B</t>
  </si>
  <si>
    <t>Soil C</t>
  </si>
  <si>
    <t>Soil D</t>
  </si>
  <si>
    <t>Soil A/D</t>
  </si>
  <si>
    <t>Soil B/D</t>
  </si>
  <si>
    <t>Null</t>
  </si>
  <si>
    <t>Growing Season</t>
  </si>
  <si>
    <t>Not growing season</t>
  </si>
  <si>
    <t>Deciduous Forest</t>
  </si>
  <si>
    <t>Field corn</t>
  </si>
  <si>
    <t>Alfalfa</t>
  </si>
  <si>
    <t>Developed / Open Space</t>
  </si>
  <si>
    <t>Grass / Pasture</t>
  </si>
  <si>
    <t>Sweet corn</t>
  </si>
  <si>
    <t>Potatoes</t>
  </si>
  <si>
    <t>Developed/Low Intensity</t>
  </si>
  <si>
    <t>Snap beans</t>
  </si>
  <si>
    <t>Woody wetlands</t>
  </si>
  <si>
    <t>Evergeen</t>
  </si>
  <si>
    <t>Soybeans</t>
  </si>
  <si>
    <t>Non-alfalfa hay</t>
  </si>
  <si>
    <t>Peas</t>
  </si>
  <si>
    <t>Open water</t>
  </si>
  <si>
    <t>not applicable</t>
  </si>
  <si>
    <t>Development - medium intensity</t>
  </si>
  <si>
    <t>Mixed forest</t>
  </si>
  <si>
    <t>Herbaceous wetlands</t>
  </si>
  <si>
    <t>Crop Coefficients (Kcb) per crop development stage</t>
  </si>
  <si>
    <t>Length of growth stages</t>
  </si>
  <si>
    <t>Measures of growth</t>
  </si>
  <si>
    <t>Readily available water (inches)</t>
  </si>
  <si>
    <t>Total evaporable water (inches)</t>
  </si>
  <si>
    <t>Maximum crop height (ft)</t>
  </si>
  <si>
    <t>initial</t>
  </si>
  <si>
    <t>mid</t>
  </si>
  <si>
    <t>late</t>
  </si>
  <si>
    <t>min</t>
  </si>
  <si>
    <t>Planting date</t>
  </si>
  <si>
    <t>Initial (days)</t>
  </si>
  <si>
    <t>Development (days)</t>
  </si>
  <si>
    <t>Mid (days)</t>
  </si>
  <si>
    <t>Late (days)</t>
  </si>
  <si>
    <t>('Day of Year' - DOY - or 'Growing Degree Days' - GDD)</t>
  </si>
  <si>
    <t>Plant Stress Depletion Fraction</t>
  </si>
  <si>
    <t>Growing degree day temperature (F) - base</t>
  </si>
  <si>
    <t>Growing degree day temperature (F) - max</t>
  </si>
  <si>
    <t>Maximum allowable depletion</t>
  </si>
  <si>
    <t>Irrigation start date</t>
  </si>
  <si>
    <t>Irrigation end date</t>
  </si>
  <si>
    <t>Irrigation amount per application (inches)</t>
  </si>
  <si>
    <t>Fraction of irrigation from groundwater</t>
  </si>
  <si>
    <t>Fractional irrigation efficiency (GW)</t>
  </si>
  <si>
    <t>Fractional irrigation efficiency (SW)</t>
  </si>
  <si>
    <t>DOY</t>
  </si>
  <si>
    <t>Soil, land use and irrigation parameters</t>
  </si>
  <si>
    <t>References</t>
  </si>
  <si>
    <t>Curve numbers, maximum infiltration rates</t>
  </si>
  <si>
    <t>Interception storage</t>
  </si>
  <si>
    <t>Depth of root zone</t>
  </si>
  <si>
    <t>Maximum crop height</t>
  </si>
  <si>
    <t>Planting dates, crop growth stages</t>
  </si>
  <si>
    <t>Maximum allowable depletion, irrigation start/end dates, amount per application, fractional efficiency</t>
  </si>
  <si>
    <t>Uncalibrated SWB Results</t>
  </si>
  <si>
    <t>Calibrated SWB Results</t>
  </si>
  <si>
    <t>Var</t>
  </si>
  <si>
    <t>Year</t>
  </si>
  <si>
    <t>Min (inches/year)</t>
  </si>
  <si>
    <t>Mean (inches/year)</t>
  </si>
  <si>
    <t>Median (inches/year)</t>
  </si>
  <si>
    <t>Max (inches/year)</t>
  </si>
  <si>
    <t>Standard Deviation (inches/year)</t>
  </si>
  <si>
    <t>Precipitation</t>
  </si>
  <si>
    <t>Recharge</t>
  </si>
  <si>
    <t>-</t>
  </si>
  <si>
    <t>Actual ET</t>
  </si>
  <si>
    <t>Irrigation</t>
  </si>
  <si>
    <t>Irrigated areas (in/yr)</t>
  </si>
  <si>
    <t>Nonirrigated areas (in/yr)</t>
  </si>
  <si>
    <t xml:space="preserve">This table shows the results from running SWB without irrigation and all other parameters held constant. Comparing this simulation to the original simulation gives the amount of recharge due to irrigation alone (compare to Appendix 2e). No irrigation was applied for the model simulation with summarized results below. </t>
  </si>
  <si>
    <t>Irrigated area*</t>
  </si>
  <si>
    <t>Nonirrigated area*</t>
  </si>
  <si>
    <t>inches/year</t>
  </si>
  <si>
    <t>*As delineated in the original model run. See figure 20 for "irrigated" and "nonirrigated" areas within the model domain.</t>
  </si>
  <si>
    <t>Annual Recharge - 2012</t>
  </si>
  <si>
    <t>Annual Irrigation - 2012</t>
  </si>
  <si>
    <t>Annual Actual Evapotranspiration - 2012</t>
  </si>
  <si>
    <t>Annual Recharge - 2013</t>
  </si>
  <si>
    <t>Annual Irrigation - 2013</t>
  </si>
  <si>
    <t>Annual Actual Evapotranspiration - 2013</t>
  </si>
  <si>
    <t>Annual Recharge - 2014</t>
  </si>
  <si>
    <t>Annual Irrigation - 2014</t>
  </si>
  <si>
    <t>Annual Actual Evapotranspiration - 2014</t>
  </si>
  <si>
    <t>Code</t>
  </si>
  <si>
    <t>Type</t>
  </si>
  <si>
    <t>Min (in/yr)</t>
  </si>
  <si>
    <t>Mean (in/yr)</t>
  </si>
  <si>
    <t>Median (in/yr)</t>
  </si>
  <si>
    <t>Max (in/yr)</t>
  </si>
  <si>
    <t>std (in/yr)</t>
  </si>
  <si>
    <t>Deciduous forest</t>
  </si>
  <si>
    <t>Corn</t>
  </si>
  <si>
    <t>Grass/pasture</t>
  </si>
  <si>
    <t>Irrigated corn</t>
  </si>
  <si>
    <t>Irrigated potatoes</t>
  </si>
  <si>
    <t>Developed open space</t>
  </si>
  <si>
    <t>Irrigated sweet corn</t>
  </si>
  <si>
    <t>Developed - low intensity</t>
  </si>
  <si>
    <t>Irrigated snap beans</t>
  </si>
  <si>
    <t>Evergreen forest</t>
  </si>
  <si>
    <t>Irrigated alfalfa</t>
  </si>
  <si>
    <t>Irrigated soybeans</t>
  </si>
  <si>
    <t>Developed medium intensity</t>
  </si>
  <si>
    <t>Irrigated peas</t>
  </si>
  <si>
    <t>January</t>
  </si>
  <si>
    <t>February</t>
  </si>
  <si>
    <t>March</t>
  </si>
  <si>
    <t>April</t>
  </si>
  <si>
    <t>May</t>
  </si>
  <si>
    <t>June</t>
  </si>
  <si>
    <t>July</t>
  </si>
  <si>
    <t>August</t>
  </si>
  <si>
    <t>September</t>
  </si>
  <si>
    <t>October</t>
  </si>
  <si>
    <t>November</t>
  </si>
  <si>
    <t>December</t>
  </si>
  <si>
    <t>YEAR</t>
  </si>
  <si>
    <t>VAR</t>
  </si>
  <si>
    <t>Min (in/month)</t>
  </si>
  <si>
    <t>Mean (in/month)</t>
  </si>
  <si>
    <t>Median (in/month)</t>
  </si>
  <si>
    <t>Max (in/month)</t>
  </si>
  <si>
    <t>Standard deviation (in/month)</t>
  </si>
  <si>
    <t>Actual_ET</t>
  </si>
  <si>
    <t>Bussan, 2015; DeByle, 1957; Thornthwaite and Mather, 1957; Allen and others, 1998; Jackson and others, 1996; Crow, 2005</t>
  </si>
  <si>
    <t>Allen and others, 1998; Bussan, 2015; Wullschleger and others, 1998</t>
  </si>
  <si>
    <t>Allen and others, 1998; Bussan, 2015; Wisconsin Potato and Vegetable Grower Association - Water Task Force, 2014-2015, personal communication</t>
  </si>
  <si>
    <t>Allen and others, 1998; USDA SCS, 1955</t>
  </si>
  <si>
    <t>Allen and others, 1998; USDA SCS, 1955, Wisconsin Potato and Vegetable Grower Association - Water Task Force, 2014-2015, personal communication</t>
  </si>
  <si>
    <t>USDA, NRCS, 2004, 1986; Thornthwaite and Mather, 1957; Hart and others, 2016</t>
  </si>
  <si>
    <t>Thornthwaite and Mather, 1957</t>
  </si>
  <si>
    <t>Groundwater Flow Model for the Little Plover River Basin in Wisconsin's Central Sands</t>
  </si>
  <si>
    <t>Bulletin 111 • 2017</t>
  </si>
  <si>
    <t>Appendix 2. Supplemental recharge data</t>
  </si>
  <si>
    <t>This information is provided on the condition that neither the U.S. Geological Survey nor the U.S. government shall be held liable for any damages resulting from the authorized or unauthorized use of the information.</t>
  </si>
  <si>
    <r>
      <t>A.</t>
    </r>
    <r>
      <rPr>
        <sz val="7"/>
        <color theme="1"/>
        <rFont val="Times New Roman"/>
      </rPr>
      <t xml:space="preserve">    </t>
    </r>
    <r>
      <rPr>
        <sz val="12"/>
        <color theme="1"/>
        <rFont val="Calibri"/>
        <family val="2"/>
        <scheme val="minor"/>
      </rPr>
      <t>Land use inputs</t>
    </r>
  </si>
  <si>
    <r>
      <t>B.</t>
    </r>
    <r>
      <rPr>
        <sz val="7"/>
        <color theme="1"/>
        <rFont val="Times New Roman"/>
      </rPr>
      <t xml:space="preserve">    </t>
    </r>
    <r>
      <rPr>
        <sz val="12"/>
        <color theme="1"/>
        <rFont val="Calibri"/>
        <family val="2"/>
        <scheme val="minor"/>
      </rPr>
      <t>Irrigation inputs</t>
    </r>
  </si>
  <si>
    <r>
      <t>C.</t>
    </r>
    <r>
      <rPr>
        <sz val="7"/>
        <color theme="1"/>
        <rFont val="Times New Roman"/>
      </rPr>
      <t xml:space="preserve">     </t>
    </r>
    <r>
      <rPr>
        <sz val="12"/>
        <color theme="1"/>
        <rFont val="Calibri"/>
        <family val="2"/>
        <scheme val="minor"/>
      </rPr>
      <t>Parameter references</t>
    </r>
  </si>
  <si>
    <r>
      <t>F.</t>
    </r>
    <r>
      <rPr>
        <sz val="7"/>
        <color theme="1"/>
        <rFont val="Times New Roman"/>
      </rPr>
      <t xml:space="preserve">     </t>
    </r>
    <r>
      <rPr>
        <sz val="12"/>
        <color theme="1"/>
        <rFont val="Calibri"/>
        <family val="2"/>
        <scheme val="minor"/>
      </rPr>
      <t>SWB results, no irrigation (2012–2014)—</t>
    </r>
    <r>
      <rPr>
        <i/>
        <sz val="12"/>
        <color theme="1"/>
        <rFont val="Calibri"/>
        <scheme val="minor"/>
      </rPr>
      <t>annual recharge and actual evapotranspiration spatially averaged over areas originally designated as irrigated and nonirrigated in the model domain</t>
    </r>
  </si>
  <si>
    <r>
      <t>E.</t>
    </r>
    <r>
      <rPr>
        <sz val="7"/>
        <color theme="1"/>
        <rFont val="Times New Roman"/>
      </rPr>
      <t xml:space="preserve">     </t>
    </r>
    <r>
      <rPr>
        <sz val="12"/>
        <color theme="1"/>
        <rFont val="Calibri"/>
        <family val="2"/>
        <scheme val="minor"/>
      </rPr>
      <t>SWB results (2012–2014)—</t>
    </r>
    <r>
      <rPr>
        <i/>
        <sz val="12"/>
        <color theme="1"/>
        <rFont val="Calibri"/>
        <scheme val="minor"/>
      </rPr>
      <t>annual recharge, actual evapotranspiration, and irrigation, spatially averaged over irrigated and nonirrigated areas</t>
    </r>
  </si>
  <si>
    <r>
      <t>D.</t>
    </r>
    <r>
      <rPr>
        <sz val="7"/>
        <color theme="1"/>
        <rFont val="Times New Roman"/>
      </rPr>
      <t xml:space="preserve">    </t>
    </r>
    <r>
      <rPr>
        <sz val="12"/>
        <color theme="1"/>
        <rFont val="Calibri"/>
        <family val="2"/>
        <scheme val="minor"/>
      </rPr>
      <t>SWB results (2012–2014)—</t>
    </r>
    <r>
      <rPr>
        <i/>
        <sz val="12"/>
        <color theme="1"/>
        <rFont val="Calibri"/>
        <scheme val="minor"/>
      </rPr>
      <t>annual precipitation, recharge, actual evapotranspiration, and irrigation spatially averaged over the model domain</t>
    </r>
  </si>
  <si>
    <r>
      <t>G.</t>
    </r>
    <r>
      <rPr>
        <sz val="7"/>
        <color theme="1"/>
        <rFont val="Times New Roman"/>
      </rPr>
      <t xml:space="preserve">    </t>
    </r>
    <r>
      <rPr>
        <sz val="12"/>
        <color theme="1"/>
        <rFont val="Calibri"/>
        <family val="2"/>
        <scheme val="minor"/>
      </rPr>
      <t>SWB results—annual land use (2012–2014)</t>
    </r>
  </si>
  <si>
    <r>
      <t>H.</t>
    </r>
    <r>
      <rPr>
        <sz val="7"/>
        <color theme="1"/>
        <rFont val="Times New Roman"/>
      </rPr>
      <t xml:space="preserve">    </t>
    </r>
    <r>
      <rPr>
        <sz val="12"/>
        <color theme="1"/>
        <rFont val="Calibri"/>
        <family val="2"/>
        <scheme val="minor"/>
      </rPr>
      <t>SWB results—monthly recharge (2012, 2014)</t>
    </r>
  </si>
  <si>
    <r>
      <t>I.</t>
    </r>
    <r>
      <rPr>
        <sz val="7"/>
        <color theme="1"/>
        <rFont val="Times New Roman"/>
      </rPr>
      <t xml:space="preserve">      </t>
    </r>
    <r>
      <rPr>
        <sz val="12"/>
        <color theme="1"/>
        <rFont val="Calibri"/>
        <family val="2"/>
        <scheme val="minor"/>
      </rPr>
      <t>SWB results—monthly outputs (2012–2014)</t>
    </r>
  </si>
  <si>
    <t>Results spatially averaged over the model domain</t>
  </si>
  <si>
    <t>Results spatially averaged over areas originally designated as irrigated and nonirrigated in the model domain</t>
  </si>
  <si>
    <t>Appendix 2A. Supplemental recharge data: LAND-USE INPUTS</t>
  </si>
  <si>
    <t>Appendix 2B. Supplemental recharge data: IRRIGATION INPUTS</t>
  </si>
  <si>
    <t>Appendix 2C. Supplemental recharge data: PARAMETER REFERENCES</t>
  </si>
  <si>
    <t>Appendix 2D. Supplemental recharge data: ANNUAL RESULTS (2012-2014)—precipitation, recharge, actual ET, irrigation</t>
  </si>
  <si>
    <t>Appendix 2E. Supplemental recharge data: SWB RESULTS FOR IRRIGATED AND NONIRRIGATED AREAS (2012–2014)</t>
  </si>
  <si>
    <t>Appendix 2F. Supplemental recharge data: SWB RESULTS FOR NONIRRIGATED AREAS (2012–2014)
—annual recharge and actual evapotranspiration for comparison</t>
  </si>
  <si>
    <t>Appendix 2G. Supplemental recharge data: SWB ANNUAL RESULTS, UNCALIBRATED (2012–2014)—recharge, irrigation, actual evapotranspiration by top vegetation types in model domain</t>
  </si>
  <si>
    <t xml:space="preserve">Appendix 2I. Supplemental recharge data: SWB MONTHLY RESULTS, UNCALIBRATED (2012–2014)—precipitation, recharge, irrigation, actual evapotranspiration </t>
  </si>
  <si>
    <t>Readily evaporable water (REW), total evaporable water (TEW)</t>
  </si>
  <si>
    <t>Crop coefficient (Kcb)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</si>
</sst>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scheme val="minor"/>
    </font>
    <font>
      <sz val="12"/>
      <color theme="1"/>
      <name val="Calibri"/>
      <family val="2"/>
      <scheme val="minor"/>
    </font>
    <font>
      <sz val="12"/>
      <color theme="1"/>
      <name val="Calibri"/>
      <family val="2"/>
      <scheme val="minor"/>
    </font>
    <font>
      <i/>
      <sz val="11"/>
      <color theme="1"/>
      <name val="Calibri"/>
      <family val="2"/>
      <scheme val="minor"/>
    </font>
    <font>
      <sz val="11"/>
      <name val="Calibri"/>
      <family val="2"/>
      <scheme val="minor"/>
    </font>
    <font>
      <b/>
      <sz val="11"/>
      <color theme="1"/>
      <name val="Calibri (body)"/>
    </font>
    <font>
      <sz val="10"/>
      <color rgb="FF000000"/>
      <name val="Calibri (body)"/>
    </font>
    <font>
      <sz val="10"/>
      <color theme="1"/>
      <name val="Calibri (body)"/>
    </font>
    <font>
      <b/>
      <sz val="10"/>
      <color theme="1"/>
      <name val="Calibri"/>
      <family val="2"/>
      <scheme val="minor"/>
    </font>
    <font>
      <sz val="10"/>
      <color theme="1"/>
      <name val="Calibri"/>
      <family val="2"/>
      <scheme val="minor"/>
    </font>
    <font>
      <sz val="9"/>
      <color theme="1"/>
      <name val="Calibri (body)"/>
    </font>
    <font>
      <sz val="11"/>
      <color theme="1"/>
      <name val="Calibri (body)"/>
    </font>
    <font>
      <sz val="8"/>
      <name val="Calibri"/>
      <family val="2"/>
      <scheme val="minor"/>
    </font>
    <font>
      <b/>
      <sz val="12"/>
      <color theme="1"/>
      <name val="Calibri"/>
      <family val="2"/>
      <scheme val="minor"/>
    </font>
    <font>
      <sz val="7"/>
      <color theme="1"/>
      <name val="Times New Roman"/>
    </font>
    <font>
      <i/>
      <sz val="12"/>
      <color theme="1"/>
      <name val="Calibri"/>
      <scheme val="minor"/>
    </font>
    <font>
      <b/>
      <sz val="14"/>
      <color theme="1"/>
      <name val="Calibri"/>
      <family val="2"/>
      <scheme val="minor"/>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60">
    <xf numFmtId="0" fontId="0" fillId="0" borderId="0" xfId="0"/>
    <xf numFmtId="0" fontId="0" fillId="0" borderId="1" xfId="0" applyBorder="1"/>
    <xf numFmtId="0" fontId="0" fillId="0" borderId="0" xfId="0" applyAlignment="1">
      <alignment wrapText="1"/>
    </xf>
    <xf numFmtId="0" fontId="0" fillId="0" borderId="0" xfId="0"/>
    <xf numFmtId="16" fontId="0" fillId="0" borderId="0" xfId="0" applyNumberFormat="1" applyAlignment="1">
      <alignment wrapText="1"/>
    </xf>
    <xf numFmtId="0" fontId="3" fillId="0" borderId="0" xfId="0" applyFont="1" applyAlignment="1">
      <alignment vertical="center" wrapText="1"/>
    </xf>
    <xf numFmtId="0" fontId="0" fillId="0" borderId="0" xfId="0" applyFill="1" applyAlignment="1">
      <alignment wrapText="1"/>
    </xf>
    <xf numFmtId="0" fontId="0" fillId="0" borderId="0" xfId="0" applyAlignment="1">
      <alignment wrapText="1"/>
    </xf>
    <xf numFmtId="0" fontId="4" fillId="0" borderId="0" xfId="0" applyFont="1" applyAlignment="1">
      <alignment horizontal="left" wrapText="1"/>
    </xf>
    <xf numFmtId="164" fontId="0" fillId="0" borderId="0" xfId="0" applyNumberFormat="1" applyAlignment="1">
      <alignment wrapText="1"/>
    </xf>
    <xf numFmtId="164" fontId="0" fillId="0" borderId="0" xfId="0" applyNumberFormat="1"/>
    <xf numFmtId="0" fontId="5" fillId="0" borderId="1" xfId="0" applyFont="1" applyBorder="1"/>
    <xf numFmtId="0" fontId="6" fillId="0" borderId="1" xfId="0" applyFont="1" applyBorder="1" applyAlignment="1">
      <alignment horizontal="left" vertical="center"/>
    </xf>
    <xf numFmtId="0" fontId="7" fillId="0" borderId="1" xfId="0" applyFont="1" applyBorder="1"/>
    <xf numFmtId="164" fontId="7" fillId="0" borderId="1" xfId="0" applyNumberFormat="1" applyFont="1" applyBorder="1"/>
    <xf numFmtId="0" fontId="5" fillId="0" borderId="0" xfId="0" applyFont="1" applyBorder="1"/>
    <xf numFmtId="164" fontId="10" fillId="0" borderId="0" xfId="0" applyNumberFormat="1" applyFont="1" applyBorder="1"/>
    <xf numFmtId="164" fontId="0" fillId="0" borderId="0" xfId="0" applyNumberFormat="1" applyFill="1"/>
    <xf numFmtId="0" fontId="0" fillId="0" borderId="0" xfId="0" applyFill="1"/>
    <xf numFmtId="164" fontId="0" fillId="0" borderId="1" xfId="0" applyNumberFormat="1" applyFill="1" applyBorder="1"/>
    <xf numFmtId="164" fontId="7" fillId="0" borderId="1" xfId="0" applyNumberFormat="1" applyFont="1" applyFill="1" applyBorder="1" applyAlignment="1">
      <alignment horizontal="right"/>
    </xf>
    <xf numFmtId="164" fontId="0" fillId="0" borderId="1" xfId="0" applyNumberFormat="1" applyBorder="1"/>
    <xf numFmtId="0" fontId="0" fillId="0" borderId="1" xfId="0" applyFill="1" applyBorder="1"/>
    <xf numFmtId="0" fontId="8" fillId="0" borderId="1" xfId="0" applyFont="1" applyBorder="1" applyAlignment="1">
      <alignment vertical="center" wrapText="1"/>
    </xf>
    <xf numFmtId="0" fontId="6" fillId="0" borderId="2" xfId="0" applyFont="1" applyFill="1" applyBorder="1" applyAlignment="1">
      <alignment horizontal="left" vertical="center"/>
    </xf>
    <xf numFmtId="0" fontId="5" fillId="0" borderId="1" xfId="0" applyFont="1" applyFill="1" applyBorder="1"/>
    <xf numFmtId="0" fontId="0" fillId="0" borderId="1" xfId="0" applyBorder="1" applyAlignment="1">
      <alignment horizontal="right"/>
    </xf>
    <xf numFmtId="164" fontId="0" fillId="0" borderId="1" xfId="0" applyNumberFormat="1" applyBorder="1" applyAlignment="1">
      <alignment horizontal="right"/>
    </xf>
    <xf numFmtId="0" fontId="5" fillId="0" borderId="1" xfId="0" applyFont="1" applyFill="1" applyBorder="1" applyAlignment="1">
      <alignment horizontal="center"/>
    </xf>
    <xf numFmtId="0" fontId="11" fillId="0" borderId="1" xfId="0" applyFont="1" applyFill="1" applyBorder="1" applyAlignment="1">
      <alignment horizontal="center"/>
    </xf>
    <xf numFmtId="0" fontId="5" fillId="0" borderId="0" xfId="0" applyFont="1" applyFill="1" applyBorder="1"/>
    <xf numFmtId="164" fontId="7" fillId="0" borderId="0" xfId="0" applyNumberFormat="1" applyFont="1" applyBorder="1"/>
    <xf numFmtId="0" fontId="0" fillId="0" borderId="0" xfId="0" applyBorder="1" applyAlignment="1">
      <alignment horizontal="right"/>
    </xf>
    <xf numFmtId="164" fontId="0" fillId="0" borderId="0" xfId="0" applyNumberFormat="1" applyBorder="1" applyAlignment="1">
      <alignment horizontal="right"/>
    </xf>
    <xf numFmtId="0" fontId="5" fillId="0" borderId="0" xfId="0" applyFont="1" applyBorder="1" applyAlignment="1"/>
    <xf numFmtId="164" fontId="0" fillId="2" borderId="1" xfId="0" applyNumberFormat="1" applyFill="1" applyBorder="1" applyAlignment="1">
      <alignment horizontal="right"/>
    </xf>
    <xf numFmtId="0" fontId="0" fillId="0" borderId="0" xfId="0" applyAlignment="1">
      <alignment vertical="center"/>
    </xf>
    <xf numFmtId="0" fontId="9" fillId="0" borderId="1" xfId="0" applyFont="1" applyBorder="1" applyAlignment="1">
      <alignment vertical="center" wrapText="1"/>
    </xf>
    <xf numFmtId="0" fontId="5" fillId="0" borderId="1" xfId="0" applyFont="1" applyBorder="1" applyAlignment="1">
      <alignment horizontal="center"/>
    </xf>
    <xf numFmtId="2" fontId="0" fillId="0" borderId="0" xfId="0" applyNumberFormat="1" applyAlignment="1">
      <alignment wrapText="1"/>
    </xf>
    <xf numFmtId="0" fontId="13" fillId="0" borderId="0" xfId="0" applyFont="1"/>
    <xf numFmtId="0" fontId="9" fillId="0" borderId="0" xfId="0" applyFont="1" applyAlignment="1">
      <alignment wrapText="1"/>
    </xf>
    <xf numFmtId="0" fontId="0" fillId="0" borderId="0" xfId="0" applyFont="1" applyAlignment="1">
      <alignment vertical="center" wrapText="1"/>
    </xf>
    <xf numFmtId="0" fontId="2" fillId="0" borderId="0" xfId="0" applyFont="1" applyAlignment="1">
      <alignment horizontal="left" vertical="center" wrapText="1" indent="6"/>
    </xf>
    <xf numFmtId="0" fontId="16" fillId="0" borderId="0" xfId="0" applyFont="1" applyAlignment="1">
      <alignment wrapText="1"/>
    </xf>
    <xf numFmtId="0" fontId="16" fillId="0" borderId="0" xfId="0" applyFont="1" applyAlignment="1"/>
    <xf numFmtId="0" fontId="0" fillId="0" borderId="0" xfId="0" applyAlignment="1"/>
    <xf numFmtId="0" fontId="5" fillId="0" borderId="1" xfId="0" applyFont="1" applyBorder="1" applyAlignment="1">
      <alignment wrapText="1"/>
    </xf>
    <xf numFmtId="0" fontId="0" fillId="0" borderId="0" xfId="0" applyAlignment="1">
      <alignment horizontal="center" wrapText="1"/>
    </xf>
    <xf numFmtId="0" fontId="9" fillId="0" borderId="1" xfId="0" applyFont="1" applyBorder="1" applyAlignment="1">
      <alignmen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5" fillId="0" borderId="1"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6" fillId="0" borderId="0" xfId="0" applyFont="1" applyAlignment="1">
      <alignment horizontal="left" wrapText="1"/>
    </xf>
    <xf numFmtId="0" fontId="5" fillId="0" borderId="3" xfId="0" applyFont="1" applyBorder="1" applyAlignment="1">
      <alignment horizontal="center"/>
    </xf>
    <xf numFmtId="0" fontId="5" fillId="0" borderId="4" xfId="0" applyFont="1" applyBorder="1" applyAlignment="1">
      <alignment horizontal="center"/>
    </xf>
    <xf numFmtId="0" fontId="3" fillId="0" borderId="0" xfId="0" applyFont="1" applyAlignment="1">
      <alignment horizontal="left" wrapText="1"/>
    </xf>
    <xf numFmtId="0" fontId="0" fillId="0" borderId="1"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1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152400</xdr:colOff>
      <xdr:row>47</xdr:row>
      <xdr:rowOff>158750</xdr:rowOff>
    </xdr:to>
    <xdr:pic>
      <xdr:nvPicPr>
        <xdr:cNvPr id="4" name="Picture 3">
          <a:extLst>
            <a:ext uri="{FF2B5EF4-FFF2-40B4-BE49-F238E27FC236}">
              <a16:creationId xmlns:a16="http://schemas.microsoft.com/office/drawing/2014/main" xmlns="" id="{00000000-0008-0000-08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858000" cy="9144000"/>
        </a:xfrm>
        <a:prstGeom prst="rect">
          <a:avLst/>
        </a:prstGeom>
      </xdr:spPr>
    </xdr:pic>
    <xdr:clientData/>
  </xdr:twoCellAnchor>
  <xdr:twoCellAnchor editAs="oneCell">
    <xdr:from>
      <xdr:col>12</xdr:col>
      <xdr:colOff>0</xdr:colOff>
      <xdr:row>1</xdr:row>
      <xdr:rowOff>0</xdr:rowOff>
    </xdr:from>
    <xdr:to>
      <xdr:col>23</xdr:col>
      <xdr:colOff>73025</xdr:colOff>
      <xdr:row>47</xdr:row>
      <xdr:rowOff>158750</xdr:rowOff>
    </xdr:to>
    <xdr:pic>
      <xdr:nvPicPr>
        <xdr:cNvPr id="5" name="Picture 4">
          <a:extLst>
            <a:ext uri="{FF2B5EF4-FFF2-40B4-BE49-F238E27FC236}">
              <a16:creationId xmlns:a16="http://schemas.microsoft.com/office/drawing/2014/main" xmlns="" id="{00000000-0008-0000-08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315200" y="0"/>
          <a:ext cx="6858000" cy="914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795867</xdr:colOff>
      <xdr:row>37</xdr:row>
      <xdr:rowOff>160867</xdr:rowOff>
    </xdr:to>
    <xdr:sp macro="" textlink="">
      <xdr:nvSpPr>
        <xdr:cNvPr id="2" name="TextBox 1"/>
        <xdr:cNvSpPr txBox="1"/>
      </xdr:nvSpPr>
      <xdr:spPr>
        <a:xfrm>
          <a:off x="0" y="0"/>
          <a:ext cx="5774267" cy="736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spcBef>
              <a:spcPts val="0"/>
            </a:spcBef>
            <a:spcAft>
              <a:spcPts val="0"/>
            </a:spcAft>
          </a:pPr>
          <a:r>
            <a:rPr lang="en-US" sz="1100" b="1">
              <a:effectLst/>
              <a:latin typeface="Calibri" charset="0"/>
              <a:ea typeface="Calibri" charset="0"/>
              <a:cs typeface="Times New Roman" charset="0"/>
            </a:rPr>
            <a:t>Appendix 2. Supplemental recharge data:</a:t>
          </a:r>
          <a:r>
            <a:rPr lang="en-US" sz="1100" b="1" baseline="0">
              <a:effectLst/>
              <a:latin typeface="Calibri" charset="0"/>
              <a:ea typeface="Calibri" charset="0"/>
              <a:cs typeface="Times New Roman" charset="0"/>
            </a:rPr>
            <a:t> </a:t>
          </a:r>
          <a:r>
            <a:rPr lang="en-US" sz="1100" b="1">
              <a:effectLst/>
              <a:latin typeface="Calibri" charset="0"/>
              <a:ea typeface="Calibri" charset="0"/>
              <a:cs typeface="Times New Roman" charset="0"/>
            </a:rPr>
            <a:t>REFERENCES</a:t>
          </a:r>
        </a:p>
        <a:p>
          <a:pPr marL="0" marR="0">
            <a:spcBef>
              <a:spcPts val="0"/>
            </a:spcBef>
            <a:spcAft>
              <a:spcPts val="0"/>
            </a:spcAft>
          </a:pPr>
          <a:endParaRPr lang="en-US" sz="1100" b="1">
            <a:effectLst/>
            <a:latin typeface="Calibri" charset="0"/>
            <a:ea typeface="Calibri" charset="0"/>
            <a:cs typeface="Times New Roman" charset="0"/>
          </a:endParaRPr>
        </a:p>
        <a:p>
          <a:pPr marL="0" marR="0">
            <a:spcBef>
              <a:spcPts val="0"/>
            </a:spcBef>
            <a:spcAft>
              <a:spcPts val="0"/>
            </a:spcAft>
          </a:pPr>
          <a:r>
            <a:rPr lang="en-US" sz="1100">
              <a:effectLst/>
              <a:latin typeface="Calibri" charset="0"/>
              <a:ea typeface="Calibri" charset="0"/>
              <a:cs typeface="Times New Roman" charset="0"/>
            </a:rPr>
            <a:t>The following references are cited in this appendix:</a:t>
          </a:r>
        </a:p>
        <a:p>
          <a:pPr marL="347345" marR="0" indent="-347345">
            <a:spcBef>
              <a:spcPts val="600"/>
            </a:spcBef>
            <a:spcAft>
              <a:spcPts val="0"/>
            </a:spcAft>
          </a:pPr>
          <a:r>
            <a:rPr lang="en-US" sz="1100">
              <a:effectLst/>
              <a:latin typeface="Calibri" charset="0"/>
              <a:ea typeface="Calibri" charset="0"/>
              <a:cs typeface="Calibri" charset="0"/>
            </a:rPr>
            <a:t>Allen, R.G., Pereira, L.S., Raes, D., and Smith, M., 1998, Crop evapotranspiration guidelines for computing crop water requirements: Food and Agriculture Organization of the United Nations, Irrigation and Drainage Paper 56. </a:t>
          </a:r>
          <a:endParaRPr lang="en-US" sz="1100">
            <a:effectLst/>
            <a:latin typeface="Calibri" charset="0"/>
            <a:ea typeface="Calibri" charset="0"/>
            <a:cs typeface="Times New Roman" charset="0"/>
          </a:endParaRPr>
        </a:p>
        <a:p>
          <a:pPr marL="347345" marR="0" indent="-347345">
            <a:spcBef>
              <a:spcPts val="600"/>
            </a:spcBef>
            <a:spcAft>
              <a:spcPts val="0"/>
            </a:spcAft>
          </a:pPr>
          <a:r>
            <a:rPr lang="en-US" sz="1100">
              <a:effectLst/>
              <a:latin typeface="Calibri" charset="0"/>
              <a:ea typeface="Calibri" charset="0"/>
              <a:cs typeface="Times New Roman" charset="0"/>
            </a:rPr>
            <a:t>Bussan, A.J., 2015, Presentation at Wisconsin Potato and Vegetation Grower Association Meeting. </a:t>
          </a:r>
        </a:p>
        <a:p>
          <a:pPr marL="347345" marR="0" indent="-347345">
            <a:spcBef>
              <a:spcPts val="600"/>
            </a:spcBef>
            <a:spcAft>
              <a:spcPts val="0"/>
            </a:spcAft>
          </a:pPr>
          <a:r>
            <a:rPr lang="en-US" sz="1100">
              <a:effectLst/>
              <a:latin typeface="Calibri" charset="0"/>
              <a:ea typeface="Calibri" charset="0"/>
              <a:cs typeface="Times New Roman" charset="0"/>
            </a:rPr>
            <a:t>Crow, P., 2005, The influence of soils and species on tree root depth: Edinburgh, </a:t>
          </a:r>
          <a:r>
            <a:rPr lang="en-US" sz="1100" i="1">
              <a:effectLst/>
              <a:latin typeface="Calibri" charset="0"/>
              <a:ea typeface="Calibri" charset="0"/>
              <a:cs typeface="Times New Roman" charset="0"/>
            </a:rPr>
            <a:t>Forestry Commission Information Note 078</a:t>
          </a:r>
          <a:r>
            <a:rPr lang="en-US" sz="1100">
              <a:effectLst/>
              <a:latin typeface="Calibri" charset="0"/>
              <a:ea typeface="Calibri" charset="0"/>
              <a:cs typeface="Times New Roman" charset="0"/>
            </a:rPr>
            <a:t>, 8 p. </a:t>
          </a:r>
        </a:p>
        <a:p>
          <a:pPr marL="347345" marR="0" indent="-347345">
            <a:spcBef>
              <a:spcPts val="600"/>
            </a:spcBef>
            <a:spcAft>
              <a:spcPts val="0"/>
            </a:spcAft>
          </a:pPr>
          <a:r>
            <a:rPr lang="en-US" sz="1100">
              <a:effectLst/>
              <a:latin typeface="Calibri" charset="0"/>
              <a:ea typeface="Calibri" charset="0"/>
              <a:cs typeface="Times New Roman" charset="0"/>
            </a:rPr>
            <a:t>De Byle, N., 1957, Oak and jack pine rooting habits on plainfield sand in Central Wisconsin: University of Wisconsin-Madison, M.S. thesis.</a:t>
          </a:r>
        </a:p>
        <a:p>
          <a:pPr marL="347345" marR="0" indent="-347345">
            <a:spcBef>
              <a:spcPts val="600"/>
            </a:spcBef>
            <a:spcAft>
              <a:spcPts val="0"/>
            </a:spcAft>
          </a:pPr>
          <a:r>
            <a:rPr lang="en-US" sz="1100">
              <a:effectLst/>
              <a:latin typeface="Calibri" charset="0"/>
              <a:ea typeface="Calibri" charset="0"/>
              <a:cs typeface="Times New Roman" charset="0"/>
            </a:rPr>
            <a:t>Hart</a:t>
          </a:r>
          <a:r>
            <a:rPr lang="en-US" sz="1100">
              <a:effectLst/>
              <a:latin typeface="Calibri" charset="0"/>
              <a:ea typeface="Calibri" charset="0"/>
              <a:cs typeface="Calibri" charset="0"/>
            </a:rPr>
            <a:t>, D.J., Streiff, C., and Kniffin, M., 2016, Estimating recharge in the Central Sands using water-table fluctuations</a:t>
          </a:r>
          <a:r>
            <a:rPr lang="en-US" sz="1100" i="1">
              <a:effectLst/>
              <a:latin typeface="Calibri" charset="0"/>
              <a:ea typeface="Calibri" charset="0"/>
              <a:cs typeface="Calibri" charset="0"/>
            </a:rPr>
            <a:t> </a:t>
          </a:r>
          <a:r>
            <a:rPr lang="en-US" sz="1100">
              <a:effectLst/>
              <a:latin typeface="Calibri" charset="0"/>
              <a:ea typeface="Calibri" charset="0"/>
              <a:cs typeface="Calibri" charset="0"/>
            </a:rPr>
            <a:t>[abs.]: Proceedings of the American Water Resources Association—Wisconsin Section, 40</a:t>
          </a:r>
          <a:r>
            <a:rPr lang="en-US" sz="1100" baseline="30000">
              <a:effectLst/>
              <a:latin typeface="Calibri" charset="0"/>
              <a:ea typeface="Calibri" charset="0"/>
              <a:cs typeface="Calibri" charset="0"/>
            </a:rPr>
            <a:t>th</a:t>
          </a:r>
          <a:r>
            <a:rPr lang="en-US" sz="1100">
              <a:effectLst/>
              <a:latin typeface="Calibri" charset="0"/>
              <a:ea typeface="Calibri" charset="0"/>
              <a:cs typeface="Calibri" charset="0"/>
            </a:rPr>
            <a:t> Annual Meeting, Wisconsin Dells, Wis., p 49.</a:t>
          </a:r>
          <a:endParaRPr lang="en-US" sz="1100">
            <a:effectLst/>
            <a:latin typeface="Calibri" charset="0"/>
            <a:ea typeface="Calibri" charset="0"/>
            <a:cs typeface="Times New Roman" charset="0"/>
          </a:endParaRPr>
        </a:p>
        <a:p>
          <a:pPr marL="347345" marR="0" indent="-347345">
            <a:spcBef>
              <a:spcPts val="600"/>
            </a:spcBef>
            <a:spcAft>
              <a:spcPts val="0"/>
            </a:spcAft>
          </a:pPr>
          <a:r>
            <a:rPr lang="en-US" sz="1100">
              <a:effectLst/>
              <a:latin typeface="Calibri" charset="0"/>
              <a:ea typeface="Calibri" charset="0"/>
              <a:cs typeface="Times New Roman" charset="0"/>
            </a:rPr>
            <a:t>Jackson, R., Canadell, J., Ehleringer, J., Mooney, H., Sala, O., and Schulze, E., 1996, A global analysis of root distributions for terrestrial biomes: </a:t>
          </a:r>
          <a:r>
            <a:rPr lang="en-US" sz="1100" i="1">
              <a:effectLst/>
              <a:latin typeface="Calibri" charset="0"/>
              <a:ea typeface="Calibri" charset="0"/>
              <a:cs typeface="Times New Roman" charset="0"/>
            </a:rPr>
            <a:t>Oecologia</a:t>
          </a:r>
          <a:r>
            <a:rPr lang="en-US" sz="1100">
              <a:effectLst/>
              <a:latin typeface="Calibri" charset="0"/>
              <a:ea typeface="Calibri" charset="0"/>
              <a:cs typeface="Times New Roman" charset="0"/>
            </a:rPr>
            <a:t>, v. 108, no. 3, p. 389–411. </a:t>
          </a:r>
        </a:p>
        <a:p>
          <a:pPr marL="347345" marR="0" indent="-347345">
            <a:spcBef>
              <a:spcPts val="600"/>
            </a:spcBef>
            <a:spcAft>
              <a:spcPts val="0"/>
            </a:spcAft>
          </a:pPr>
          <a:r>
            <a:rPr lang="en-US" sz="1100">
              <a:effectLst/>
              <a:latin typeface="Calibri" charset="0"/>
              <a:ea typeface="Calibri" charset="0"/>
              <a:cs typeface="Times New Roman" charset="0"/>
            </a:rPr>
            <a:t>Kucharik, C.J., Serbin, S.P., Vavrus, S., Hopkins, E.J., and Motew, M.M., 2010, Patterns of climate change across Wisconsin from 1950 to 2006: </a:t>
          </a:r>
          <a:r>
            <a:rPr lang="en-US" sz="1100" i="1">
              <a:effectLst/>
              <a:latin typeface="Calibri" charset="0"/>
              <a:ea typeface="Calibri" charset="0"/>
              <a:cs typeface="Times New Roman" charset="0"/>
            </a:rPr>
            <a:t>Physical Geography</a:t>
          </a:r>
          <a:r>
            <a:rPr lang="en-US" sz="1100">
              <a:effectLst/>
              <a:latin typeface="Calibri" charset="0"/>
              <a:ea typeface="Calibri" charset="0"/>
              <a:cs typeface="Times New Roman" charset="0"/>
            </a:rPr>
            <a:t>, v. 31, no. 1, p. 1–28. </a:t>
          </a:r>
        </a:p>
        <a:p>
          <a:pPr marL="347345" marR="0" indent="-347345">
            <a:spcBef>
              <a:spcPts val="600"/>
            </a:spcBef>
            <a:spcAft>
              <a:spcPts val="0"/>
            </a:spcAft>
          </a:pPr>
          <a:r>
            <a:rPr lang="en-US" sz="1100">
              <a:effectLst/>
              <a:latin typeface="Calibri" charset="0"/>
              <a:ea typeface="Calibri" charset="0"/>
              <a:cs typeface="Times New Roman" charset="0"/>
            </a:rPr>
            <a:t>Smith, E.A., and Westenbroek, S.M., 2015, Potential groundwater recharge for the state of Minnesota using the soil-water-balance model, 1996–2010: USGS Scientific Investigations Report 2015–5038, 85 p.</a:t>
          </a:r>
        </a:p>
        <a:p>
          <a:pPr marL="347345" marR="0" indent="-347345">
            <a:spcBef>
              <a:spcPts val="600"/>
            </a:spcBef>
            <a:spcAft>
              <a:spcPts val="0"/>
            </a:spcAft>
          </a:pPr>
          <a:r>
            <a:rPr lang="en-US" sz="1100">
              <a:effectLst/>
              <a:latin typeface="Calibri" charset="0"/>
              <a:ea typeface="Calibri" charset="0"/>
              <a:cs typeface="Times New Roman" charset="0"/>
            </a:rPr>
            <a:t>Thornthwaite, C.W., and Mather, J.R., 1957, Instructions and tables for computing potential evapotranspiration and the water balance: Centerton, N.J., Laboratory of Climatology, Publications in Climatology, v. 10, no. 3, p. 185–311.</a:t>
          </a:r>
        </a:p>
        <a:p>
          <a:pPr marL="347345" marR="0" indent="-347345">
            <a:spcBef>
              <a:spcPts val="600"/>
            </a:spcBef>
            <a:spcAft>
              <a:spcPts val="0"/>
            </a:spcAft>
          </a:pPr>
          <a:r>
            <a:rPr lang="en-US" sz="1100">
              <a:effectLst/>
              <a:latin typeface="Calibri" charset="0"/>
              <a:ea typeface="Calibri" charset="0"/>
              <a:cs typeface="Times New Roman" charset="0"/>
            </a:rPr>
            <a:t>USDA, Soil Conservation Service, 1955, Irrigation - water management guide for Wisconsin - tentative, for the design of sprinkler irrigation systems. 57.2: 7.1, Madison, WI.</a:t>
          </a:r>
        </a:p>
        <a:p>
          <a:pPr marL="347345" marR="0" indent="-347345">
            <a:spcBef>
              <a:spcPts val="600"/>
            </a:spcBef>
            <a:spcAft>
              <a:spcPts val="0"/>
            </a:spcAft>
          </a:pPr>
          <a:r>
            <a:rPr lang="en-US" sz="1100">
              <a:effectLst/>
              <a:latin typeface="Calibri" charset="0"/>
              <a:ea typeface="Calibri" charset="0"/>
              <a:cs typeface="Times New Roman" charset="0"/>
            </a:rPr>
            <a:t>USDA, Natural Resources Conservation Service, 1986, Urban hydrology for small watersheds: </a:t>
          </a:r>
          <a:r>
            <a:rPr lang="en-US" sz="1100" i="1">
              <a:effectLst/>
              <a:latin typeface="Calibri" charset="0"/>
              <a:ea typeface="Calibri" charset="0"/>
              <a:cs typeface="Times New Roman" charset="0"/>
            </a:rPr>
            <a:t>Soil Conservation</a:t>
          </a:r>
          <a:r>
            <a:rPr lang="en-US" sz="1100">
              <a:effectLst/>
              <a:latin typeface="Calibri" charset="0"/>
              <a:ea typeface="Calibri" charset="0"/>
              <a:cs typeface="Times New Roman" charset="0"/>
            </a:rPr>
            <a:t>, Technical Release 55, 164 p.</a:t>
          </a:r>
        </a:p>
        <a:p>
          <a:pPr marL="347345" marR="0" indent="-347345">
            <a:spcBef>
              <a:spcPts val="600"/>
            </a:spcBef>
            <a:spcAft>
              <a:spcPts val="0"/>
            </a:spcAft>
          </a:pPr>
          <a:r>
            <a:rPr lang="en-US" sz="1100">
              <a:effectLst/>
              <a:latin typeface="Calibri" charset="0"/>
              <a:ea typeface="Calibri" charset="0"/>
              <a:cs typeface="Times New Roman" charset="0"/>
            </a:rPr>
            <a:t>USDA, Natural Resources Conservation Service, 2004, Part 630 Hydrology—National Engineering Handbook, Chapter 11: Snowmelt: United States Department of Agriculture, 21 p. </a:t>
          </a:r>
        </a:p>
        <a:p>
          <a:pPr marL="347345" marR="0" indent="-347345">
            <a:spcBef>
              <a:spcPts val="600"/>
            </a:spcBef>
            <a:spcAft>
              <a:spcPts val="0"/>
            </a:spcAft>
          </a:pPr>
          <a:r>
            <a:rPr lang="en-US" sz="1100">
              <a:effectLst/>
              <a:latin typeface="Calibri" charset="0"/>
              <a:ea typeface="Calibri" charset="0"/>
              <a:cs typeface="Times New Roman" charset="0"/>
            </a:rPr>
            <a:t>Wisconsin Potato and Vegetable Grower Association - Water Task Force Meetings, personal communication, 2014-2015.</a:t>
          </a:r>
        </a:p>
        <a:p>
          <a:pPr marL="347345" marR="0" indent="-347345">
            <a:spcBef>
              <a:spcPts val="600"/>
            </a:spcBef>
            <a:spcAft>
              <a:spcPts val="0"/>
            </a:spcAft>
          </a:pPr>
          <a:r>
            <a:rPr lang="en-US" sz="1100">
              <a:effectLst/>
              <a:latin typeface="Calibri" charset="0"/>
              <a:ea typeface="Calibri" charset="0"/>
              <a:cs typeface="Times New Roman" charset="0"/>
            </a:rPr>
            <a:t>WDNR, personal communication, April 20, 2015.</a:t>
          </a:r>
        </a:p>
        <a:p>
          <a:pPr marL="347345" marR="0" indent="-347345">
            <a:spcBef>
              <a:spcPts val="600"/>
            </a:spcBef>
            <a:spcAft>
              <a:spcPts val="0"/>
            </a:spcAft>
          </a:pPr>
          <a:r>
            <a:rPr lang="en-US" sz="1100">
              <a:effectLst/>
              <a:latin typeface="Calibri" charset="0"/>
              <a:ea typeface="Calibri" charset="0"/>
              <a:cs typeface="Times New Roman" charset="0"/>
            </a:rPr>
            <a:t>Wullschleger, S.D., Meinzer, F.C., and Vertessy, R.A., 1998, A review of whole-plant water use studies in trees: </a:t>
          </a:r>
          <a:r>
            <a:rPr lang="en-US" sz="1100" i="1">
              <a:effectLst/>
              <a:latin typeface="Calibri" charset="0"/>
              <a:ea typeface="Calibri" charset="0"/>
              <a:cs typeface="Times New Roman" charset="0"/>
            </a:rPr>
            <a:t>Tree Physiology</a:t>
          </a:r>
          <a:r>
            <a:rPr lang="en-US" sz="1100">
              <a:effectLst/>
              <a:latin typeface="Calibri" charset="0"/>
              <a:ea typeface="Calibri" charset="0"/>
              <a:cs typeface="Times New Roman" charset="0"/>
            </a:rPr>
            <a:t>, v. 18, p. 499–512. </a:t>
          </a:r>
        </a:p>
        <a:p>
          <a:pPr marL="342900" marR="0" indent="-342900">
            <a:spcBef>
              <a:spcPts val="0"/>
            </a:spcBef>
            <a:spcAft>
              <a:spcPts val="0"/>
            </a:spcAft>
          </a:pPr>
          <a:r>
            <a:rPr lang="en-US" sz="1100">
              <a:effectLst/>
              <a:latin typeface="Calibri" charset="0"/>
              <a:ea typeface="Calibri" charset="0"/>
              <a:cs typeface="Times New Roman" charset="0"/>
            </a:rPr>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tabSelected="1" view="pageBreakPreview" zoomScale="150" zoomScaleNormal="150" zoomScaleSheetLayoutView="100" zoomScalePageLayoutView="150" workbookViewId="0">
      <selection activeCell="A17" sqref="A17"/>
    </sheetView>
  </sheetViews>
  <sheetFormatPr baseColWidth="10" defaultColWidth="8.83203125" defaultRowHeight="15" x14ac:dyDescent="0.2"/>
  <cols>
    <col min="1" max="1" width="86" style="7" customWidth="1"/>
  </cols>
  <sheetData>
    <row r="1" spans="1:1" s="3" customFormat="1" x14ac:dyDescent="0.2">
      <c r="A1" s="41" t="s">
        <v>150</v>
      </c>
    </row>
    <row r="2" spans="1:1" s="3" customFormat="1" x14ac:dyDescent="0.2">
      <c r="A2" s="41" t="s">
        <v>151</v>
      </c>
    </row>
    <row r="3" spans="1:1" s="3" customFormat="1" x14ac:dyDescent="0.2">
      <c r="A3" s="7"/>
    </row>
    <row r="4" spans="1:1" s="40" customFormat="1" ht="19" x14ac:dyDescent="0.25">
      <c r="A4" s="44" t="s">
        <v>152</v>
      </c>
    </row>
    <row r="6" spans="1:1" x14ac:dyDescent="0.2">
      <c r="A6" s="42" t="s">
        <v>0</v>
      </c>
    </row>
    <row r="7" spans="1:1" ht="16" x14ac:dyDescent="0.2">
      <c r="A7" s="43" t="s">
        <v>154</v>
      </c>
    </row>
    <row r="8" spans="1:1" ht="16" x14ac:dyDescent="0.2">
      <c r="A8" s="43" t="s">
        <v>155</v>
      </c>
    </row>
    <row r="9" spans="1:1" ht="16" x14ac:dyDescent="0.2">
      <c r="A9" s="43" t="s">
        <v>156</v>
      </c>
    </row>
    <row r="10" spans="1:1" ht="32" x14ac:dyDescent="0.2">
      <c r="A10" s="43" t="s">
        <v>159</v>
      </c>
    </row>
    <row r="11" spans="1:1" ht="32" x14ac:dyDescent="0.2">
      <c r="A11" s="43" t="s">
        <v>158</v>
      </c>
    </row>
    <row r="12" spans="1:1" ht="48" x14ac:dyDescent="0.2">
      <c r="A12" s="43" t="s">
        <v>157</v>
      </c>
    </row>
    <row r="13" spans="1:1" ht="16" x14ac:dyDescent="0.2">
      <c r="A13" s="43" t="s">
        <v>160</v>
      </c>
    </row>
    <row r="14" spans="1:1" ht="16" x14ac:dyDescent="0.2">
      <c r="A14" s="43" t="s">
        <v>161</v>
      </c>
    </row>
    <row r="15" spans="1:1" ht="16" x14ac:dyDescent="0.2">
      <c r="A15" s="43" t="s">
        <v>162</v>
      </c>
    </row>
    <row r="16" spans="1:1" s="3" customFormat="1" ht="16" x14ac:dyDescent="0.2">
      <c r="A16" s="43" t="s">
        <v>65</v>
      </c>
    </row>
    <row r="17" spans="1:1" s="3" customFormat="1" ht="16" x14ac:dyDescent="0.2">
      <c r="A17" s="43"/>
    </row>
    <row r="18" spans="1:1" ht="30" x14ac:dyDescent="0.2">
      <c r="A18" s="5" t="s">
        <v>153</v>
      </c>
    </row>
  </sheetData>
  <phoneticPr fontId="12" type="noConversion"/>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79"/>
  <sheetViews>
    <sheetView zoomScale="150" zoomScaleNormal="150" zoomScalePageLayoutView="150" workbookViewId="0">
      <selection activeCell="H21" sqref="H21"/>
    </sheetView>
  </sheetViews>
  <sheetFormatPr baseColWidth="10" defaultColWidth="9.1640625" defaultRowHeight="15" x14ac:dyDescent="0.2"/>
  <cols>
    <col min="1" max="16384" width="9.1640625" style="3"/>
  </cols>
  <sheetData>
    <row r="1" spans="1:64" s="7" customFormat="1" ht="19" x14ac:dyDescent="0.25">
      <c r="A1" s="45" t="s">
        <v>172</v>
      </c>
      <c r="C1" s="39"/>
      <c r="F1" s="39"/>
    </row>
    <row r="2" spans="1:64" s="7" customFormat="1" x14ac:dyDescent="0.2">
      <c r="C2" s="39"/>
      <c r="F2" s="39"/>
    </row>
    <row r="3" spans="1:64" x14ac:dyDescent="0.2">
      <c r="A3" s="1"/>
      <c r="B3" s="1"/>
      <c r="C3" s="59" t="s">
        <v>123</v>
      </c>
      <c r="D3" s="59"/>
      <c r="E3" s="59"/>
      <c r="F3" s="59"/>
      <c r="G3" s="59"/>
      <c r="H3" s="59" t="s">
        <v>124</v>
      </c>
      <c r="I3" s="59"/>
      <c r="J3" s="59"/>
      <c r="K3" s="59"/>
      <c r="L3" s="59"/>
      <c r="M3" s="59" t="s">
        <v>125</v>
      </c>
      <c r="N3" s="59"/>
      <c r="O3" s="59"/>
      <c r="P3" s="59"/>
      <c r="Q3" s="59"/>
      <c r="R3" s="59" t="s">
        <v>126</v>
      </c>
      <c r="S3" s="59"/>
      <c r="T3" s="59"/>
      <c r="U3" s="59"/>
      <c r="V3" s="59"/>
      <c r="W3" s="59" t="s">
        <v>127</v>
      </c>
      <c r="X3" s="59"/>
      <c r="Y3" s="59"/>
      <c r="Z3" s="59"/>
      <c r="AA3" s="59"/>
      <c r="AB3" s="59" t="s">
        <v>128</v>
      </c>
      <c r="AC3" s="59"/>
      <c r="AD3" s="59"/>
      <c r="AE3" s="59"/>
      <c r="AF3" s="59"/>
      <c r="AG3" s="59" t="s">
        <v>129</v>
      </c>
      <c r="AH3" s="59"/>
      <c r="AI3" s="59"/>
      <c r="AJ3" s="59"/>
      <c r="AK3" s="59"/>
      <c r="AL3" s="59" t="s">
        <v>130</v>
      </c>
      <c r="AM3" s="59"/>
      <c r="AN3" s="59"/>
      <c r="AO3" s="59"/>
      <c r="AP3" s="59"/>
      <c r="AQ3" s="59" t="s">
        <v>131</v>
      </c>
      <c r="AR3" s="59"/>
      <c r="AS3" s="59"/>
      <c r="AT3" s="59"/>
      <c r="AU3" s="59"/>
      <c r="AV3" s="59" t="s">
        <v>132</v>
      </c>
      <c r="AW3" s="59"/>
      <c r="AX3" s="59"/>
      <c r="AY3" s="59"/>
      <c r="AZ3" s="59"/>
      <c r="BA3" s="59" t="s">
        <v>133</v>
      </c>
      <c r="BB3" s="59"/>
      <c r="BC3" s="59"/>
      <c r="BD3" s="59"/>
      <c r="BE3" s="59"/>
      <c r="BF3" s="59" t="s">
        <v>134</v>
      </c>
      <c r="BG3" s="59"/>
      <c r="BH3" s="59"/>
      <c r="BI3" s="59"/>
      <c r="BJ3" s="59"/>
    </row>
    <row r="4" spans="1:64" x14ac:dyDescent="0.2">
      <c r="A4" s="1" t="s">
        <v>135</v>
      </c>
      <c r="B4" s="1" t="s">
        <v>136</v>
      </c>
      <c r="C4" s="1" t="s">
        <v>137</v>
      </c>
      <c r="D4" s="1" t="s">
        <v>138</v>
      </c>
      <c r="E4" s="1" t="s">
        <v>139</v>
      </c>
      <c r="F4" s="1" t="s">
        <v>140</v>
      </c>
      <c r="G4" s="1" t="s">
        <v>141</v>
      </c>
      <c r="H4" s="1" t="s">
        <v>137</v>
      </c>
      <c r="I4" s="1" t="s">
        <v>138</v>
      </c>
      <c r="J4" s="1" t="s">
        <v>139</v>
      </c>
      <c r="K4" s="1" t="s">
        <v>140</v>
      </c>
      <c r="L4" s="1" t="s">
        <v>141</v>
      </c>
      <c r="M4" s="1" t="s">
        <v>137</v>
      </c>
      <c r="N4" s="1" t="s">
        <v>138</v>
      </c>
      <c r="O4" s="1" t="s">
        <v>139</v>
      </c>
      <c r="P4" s="1" t="s">
        <v>140</v>
      </c>
      <c r="Q4" s="1" t="s">
        <v>141</v>
      </c>
      <c r="R4" s="1" t="s">
        <v>137</v>
      </c>
      <c r="S4" s="1" t="s">
        <v>138</v>
      </c>
      <c r="T4" s="1" t="s">
        <v>139</v>
      </c>
      <c r="U4" s="1" t="s">
        <v>140</v>
      </c>
      <c r="V4" s="1" t="s">
        <v>141</v>
      </c>
      <c r="W4" s="1" t="s">
        <v>137</v>
      </c>
      <c r="X4" s="1" t="s">
        <v>138</v>
      </c>
      <c r="Y4" s="1" t="s">
        <v>139</v>
      </c>
      <c r="Z4" s="1" t="s">
        <v>140</v>
      </c>
      <c r="AA4" s="1" t="s">
        <v>141</v>
      </c>
      <c r="AB4" s="1" t="s">
        <v>137</v>
      </c>
      <c r="AC4" s="1" t="s">
        <v>138</v>
      </c>
      <c r="AD4" s="1" t="s">
        <v>139</v>
      </c>
      <c r="AE4" s="1" t="s">
        <v>140</v>
      </c>
      <c r="AF4" s="1" t="s">
        <v>141</v>
      </c>
      <c r="AG4" s="1" t="s">
        <v>137</v>
      </c>
      <c r="AH4" s="1" t="s">
        <v>138</v>
      </c>
      <c r="AI4" s="1" t="s">
        <v>139</v>
      </c>
      <c r="AJ4" s="1" t="s">
        <v>140</v>
      </c>
      <c r="AK4" s="1" t="s">
        <v>141</v>
      </c>
      <c r="AL4" s="1" t="s">
        <v>137</v>
      </c>
      <c r="AM4" s="1" t="s">
        <v>138</v>
      </c>
      <c r="AN4" s="1" t="s">
        <v>139</v>
      </c>
      <c r="AO4" s="1" t="s">
        <v>140</v>
      </c>
      <c r="AP4" s="1" t="s">
        <v>141</v>
      </c>
      <c r="AQ4" s="1" t="s">
        <v>137</v>
      </c>
      <c r="AR4" s="1" t="s">
        <v>138</v>
      </c>
      <c r="AS4" s="1" t="s">
        <v>139</v>
      </c>
      <c r="AT4" s="1" t="s">
        <v>140</v>
      </c>
      <c r="AU4" s="1" t="s">
        <v>141</v>
      </c>
      <c r="AV4" s="1" t="s">
        <v>137</v>
      </c>
      <c r="AW4" s="1" t="s">
        <v>138</v>
      </c>
      <c r="AX4" s="1" t="s">
        <v>139</v>
      </c>
      <c r="AY4" s="1" t="s">
        <v>140</v>
      </c>
      <c r="AZ4" s="1" t="s">
        <v>141</v>
      </c>
      <c r="BA4" s="1" t="s">
        <v>137</v>
      </c>
      <c r="BB4" s="1" t="s">
        <v>138</v>
      </c>
      <c r="BC4" s="1" t="s">
        <v>139</v>
      </c>
      <c r="BD4" s="1" t="s">
        <v>140</v>
      </c>
      <c r="BE4" s="1" t="s">
        <v>141</v>
      </c>
      <c r="BF4" s="1" t="s">
        <v>137</v>
      </c>
      <c r="BG4" s="1" t="s">
        <v>138</v>
      </c>
      <c r="BH4" s="1" t="s">
        <v>139</v>
      </c>
      <c r="BI4" s="1" t="s">
        <v>140</v>
      </c>
      <c r="BJ4" s="1" t="s">
        <v>141</v>
      </c>
    </row>
    <row r="5" spans="1:64" x14ac:dyDescent="0.2">
      <c r="A5" s="1">
        <v>2012</v>
      </c>
      <c r="B5" s="1" t="s">
        <v>81</v>
      </c>
      <c r="C5" s="21">
        <v>0.98</v>
      </c>
      <c r="D5" s="21">
        <v>0.98</v>
      </c>
      <c r="E5" s="21">
        <v>0.98</v>
      </c>
      <c r="F5" s="21">
        <v>0.98</v>
      </c>
      <c r="G5" s="21">
        <v>0</v>
      </c>
      <c r="H5" s="21">
        <v>1.24</v>
      </c>
      <c r="I5" s="21">
        <v>1.23999999999999</v>
      </c>
      <c r="J5" s="21">
        <v>1.24</v>
      </c>
      <c r="K5" s="21">
        <v>1.24</v>
      </c>
      <c r="L5" s="21">
        <v>0</v>
      </c>
      <c r="M5" s="21">
        <v>1.83</v>
      </c>
      <c r="N5" s="21">
        <v>1.8299999999999901</v>
      </c>
      <c r="O5" s="21">
        <v>1.83</v>
      </c>
      <c r="P5" s="21">
        <v>1.83</v>
      </c>
      <c r="Q5" s="21">
        <v>0</v>
      </c>
      <c r="R5" s="21">
        <v>2.74</v>
      </c>
      <c r="S5" s="21">
        <v>2.74</v>
      </c>
      <c r="T5" s="21">
        <v>2.74</v>
      </c>
      <c r="U5" s="21">
        <v>2.74</v>
      </c>
      <c r="V5" s="21">
        <v>0</v>
      </c>
      <c r="W5" s="21">
        <v>4.54</v>
      </c>
      <c r="X5" s="21">
        <v>4.54</v>
      </c>
      <c r="Y5" s="21">
        <v>4.54</v>
      </c>
      <c r="Z5" s="21">
        <v>4.54</v>
      </c>
      <c r="AA5" s="21">
        <v>0</v>
      </c>
      <c r="AB5" s="21">
        <v>2.2400000000000002</v>
      </c>
      <c r="AC5" s="21">
        <v>2.2400000000000002</v>
      </c>
      <c r="AD5" s="21">
        <v>2.2400000000000002</v>
      </c>
      <c r="AE5" s="21">
        <v>2.2400000000000002</v>
      </c>
      <c r="AF5" s="21">
        <v>1.33226762955018E-15</v>
      </c>
      <c r="AG5" s="21">
        <v>0.68</v>
      </c>
      <c r="AH5" s="21">
        <v>0.67999999999999905</v>
      </c>
      <c r="AI5" s="21">
        <v>0.68</v>
      </c>
      <c r="AJ5" s="21">
        <v>0.68</v>
      </c>
      <c r="AK5" s="21">
        <v>2.2204460492503101E-16</v>
      </c>
      <c r="AL5" s="21">
        <v>3.37</v>
      </c>
      <c r="AM5" s="21">
        <v>3.3699999999999899</v>
      </c>
      <c r="AN5" s="21">
        <v>3.37</v>
      </c>
      <c r="AO5" s="21">
        <v>3.37</v>
      </c>
      <c r="AP5" s="21">
        <v>2.2204460492503099E-15</v>
      </c>
      <c r="AQ5" s="21">
        <v>2.11</v>
      </c>
      <c r="AR5" s="21">
        <v>2.11</v>
      </c>
      <c r="AS5" s="21">
        <v>2.11</v>
      </c>
      <c r="AT5" s="21">
        <v>2.11</v>
      </c>
      <c r="AU5" s="21">
        <v>0</v>
      </c>
      <c r="AV5" s="21">
        <v>5.07</v>
      </c>
      <c r="AW5" s="21">
        <v>5.0699999999999896</v>
      </c>
      <c r="AX5" s="21">
        <v>5.07</v>
      </c>
      <c r="AY5" s="21">
        <v>5.07</v>
      </c>
      <c r="AZ5" s="21">
        <v>1.7763568394002501E-15</v>
      </c>
      <c r="BA5" s="21">
        <v>1.27999999999999</v>
      </c>
      <c r="BB5" s="21">
        <v>1.28</v>
      </c>
      <c r="BC5" s="21">
        <v>1.27999999999999</v>
      </c>
      <c r="BD5" s="21">
        <v>1.27999999999999</v>
      </c>
      <c r="BE5" s="21">
        <v>2.2204460492503101E-16</v>
      </c>
      <c r="BF5" s="21">
        <v>1.84</v>
      </c>
      <c r="BG5" s="21">
        <v>1.84</v>
      </c>
      <c r="BH5" s="21">
        <v>1.84</v>
      </c>
      <c r="BI5" s="21">
        <v>1.84</v>
      </c>
      <c r="BJ5" s="21">
        <v>0</v>
      </c>
    </row>
    <row r="6" spans="1:64" x14ac:dyDescent="0.2">
      <c r="A6" s="1">
        <v>2013</v>
      </c>
      <c r="B6" s="1" t="s">
        <v>81</v>
      </c>
      <c r="C6" s="21">
        <v>1.63</v>
      </c>
      <c r="D6" s="21">
        <v>1.6299999999999899</v>
      </c>
      <c r="E6" s="21">
        <v>1.63</v>
      </c>
      <c r="F6" s="21">
        <v>1.63</v>
      </c>
      <c r="G6" s="21">
        <v>0</v>
      </c>
      <c r="H6" s="21">
        <v>1.55</v>
      </c>
      <c r="I6" s="21">
        <v>1.55</v>
      </c>
      <c r="J6" s="21">
        <v>1.55</v>
      </c>
      <c r="K6" s="21">
        <v>1.55</v>
      </c>
      <c r="L6" s="21">
        <v>0</v>
      </c>
      <c r="M6" s="21">
        <v>1.72</v>
      </c>
      <c r="N6" s="21">
        <v>1.71999999999999</v>
      </c>
      <c r="O6" s="21">
        <v>1.72</v>
      </c>
      <c r="P6" s="21">
        <v>1.72</v>
      </c>
      <c r="Q6" s="21">
        <v>0</v>
      </c>
      <c r="R6" s="21">
        <v>4.17</v>
      </c>
      <c r="S6" s="21">
        <v>4.17</v>
      </c>
      <c r="T6" s="21">
        <v>4.17</v>
      </c>
      <c r="U6" s="21">
        <v>4.17</v>
      </c>
      <c r="V6" s="21">
        <v>0</v>
      </c>
      <c r="W6" s="21">
        <v>4.5199999999999996</v>
      </c>
      <c r="X6" s="21">
        <v>4.5199999999999898</v>
      </c>
      <c r="Y6" s="21">
        <v>4.5199999999999996</v>
      </c>
      <c r="Z6" s="21">
        <v>4.5199999999999996</v>
      </c>
      <c r="AA6" s="21">
        <v>2.6645352591003702E-15</v>
      </c>
      <c r="AB6" s="21">
        <v>4.43</v>
      </c>
      <c r="AC6" s="21">
        <v>4.43</v>
      </c>
      <c r="AD6" s="21">
        <v>4.43</v>
      </c>
      <c r="AE6" s="21">
        <v>4.43</v>
      </c>
      <c r="AF6" s="21">
        <v>8.8817841970012504E-16</v>
      </c>
      <c r="AG6" s="21">
        <v>2.39</v>
      </c>
      <c r="AH6" s="21">
        <v>2.39</v>
      </c>
      <c r="AI6" s="21">
        <v>2.39</v>
      </c>
      <c r="AJ6" s="21">
        <v>2.39</v>
      </c>
      <c r="AK6" s="21">
        <v>0</v>
      </c>
      <c r="AL6" s="21">
        <v>2.4500000000000002</v>
      </c>
      <c r="AM6" s="21">
        <v>2.4500000000000002</v>
      </c>
      <c r="AN6" s="21">
        <v>2.4500000000000002</v>
      </c>
      <c r="AO6" s="21">
        <v>2.4500000000000002</v>
      </c>
      <c r="AP6" s="21">
        <v>4.4408920985006202E-16</v>
      </c>
      <c r="AQ6" s="21">
        <v>1.8</v>
      </c>
      <c r="AR6" s="21">
        <v>1.8</v>
      </c>
      <c r="AS6" s="21">
        <v>1.8</v>
      </c>
      <c r="AT6" s="21">
        <v>1.8</v>
      </c>
      <c r="AU6" s="21">
        <v>4.4408920985006202E-16</v>
      </c>
      <c r="AV6" s="21">
        <v>3.19</v>
      </c>
      <c r="AW6" s="21">
        <v>3.1899999999999902</v>
      </c>
      <c r="AX6" s="21">
        <v>3.19</v>
      </c>
      <c r="AY6" s="21">
        <v>3.19</v>
      </c>
      <c r="AZ6" s="21">
        <v>1.33226762955018E-15</v>
      </c>
      <c r="BA6" s="21">
        <v>2.31</v>
      </c>
      <c r="BB6" s="21">
        <v>2.31</v>
      </c>
      <c r="BC6" s="21">
        <v>2.31</v>
      </c>
      <c r="BD6" s="21">
        <v>2.31</v>
      </c>
      <c r="BE6" s="21">
        <v>0</v>
      </c>
      <c r="BF6" s="21">
        <v>1.35</v>
      </c>
      <c r="BG6" s="21">
        <v>1.35</v>
      </c>
      <c r="BH6" s="21">
        <v>1.35</v>
      </c>
      <c r="BI6" s="21">
        <v>1.35</v>
      </c>
      <c r="BJ6" s="21">
        <v>2.2204460492503101E-16</v>
      </c>
    </row>
    <row r="7" spans="1:64" x14ac:dyDescent="0.2">
      <c r="A7" s="1">
        <v>2014</v>
      </c>
      <c r="B7" s="1" t="s">
        <v>81</v>
      </c>
      <c r="C7" s="21">
        <v>1.33</v>
      </c>
      <c r="D7" s="21">
        <v>1.3299999999999901</v>
      </c>
      <c r="E7" s="21">
        <v>1.33</v>
      </c>
      <c r="F7" s="21">
        <v>1.33</v>
      </c>
      <c r="G7" s="21">
        <v>0</v>
      </c>
      <c r="H7" s="21">
        <v>1.17</v>
      </c>
      <c r="I7" s="21">
        <v>1.17</v>
      </c>
      <c r="J7" s="21">
        <v>1.17</v>
      </c>
      <c r="K7" s="21">
        <v>1.17</v>
      </c>
      <c r="L7" s="21">
        <v>0</v>
      </c>
      <c r="M7" s="21">
        <v>1.07</v>
      </c>
      <c r="N7" s="21">
        <v>1.07</v>
      </c>
      <c r="O7" s="21">
        <v>1.07</v>
      </c>
      <c r="P7" s="21">
        <v>1.07</v>
      </c>
      <c r="Q7" s="21">
        <v>0</v>
      </c>
      <c r="R7" s="21">
        <v>5.74</v>
      </c>
      <c r="S7" s="21">
        <v>5.7399999999999904</v>
      </c>
      <c r="T7" s="21">
        <v>5.74</v>
      </c>
      <c r="U7" s="21">
        <v>5.74</v>
      </c>
      <c r="V7" s="21">
        <v>0</v>
      </c>
      <c r="W7" s="21">
        <v>4.21</v>
      </c>
      <c r="X7" s="21">
        <v>4.21</v>
      </c>
      <c r="Y7" s="21">
        <v>4.21</v>
      </c>
      <c r="Z7" s="21">
        <v>4.21</v>
      </c>
      <c r="AA7" s="21">
        <v>0</v>
      </c>
      <c r="AB7" s="21">
        <v>4.6500000000000004</v>
      </c>
      <c r="AC7" s="21">
        <v>4.6500000000000004</v>
      </c>
      <c r="AD7" s="21">
        <v>4.6500000000000004</v>
      </c>
      <c r="AE7" s="21">
        <v>4.6500000000000004</v>
      </c>
      <c r="AF7" s="21">
        <v>8.8817841970012504E-16</v>
      </c>
      <c r="AG7" s="21">
        <v>1.54</v>
      </c>
      <c r="AH7" s="21">
        <v>1.53999999999999</v>
      </c>
      <c r="AI7" s="21">
        <v>1.54</v>
      </c>
      <c r="AJ7" s="21">
        <v>1.54</v>
      </c>
      <c r="AK7" s="21">
        <v>6.6613381477509304E-16</v>
      </c>
      <c r="AL7" s="21">
        <v>7.38</v>
      </c>
      <c r="AM7" s="21">
        <v>7.3799999999999901</v>
      </c>
      <c r="AN7" s="21">
        <v>7.38</v>
      </c>
      <c r="AO7" s="21">
        <v>7.38</v>
      </c>
      <c r="AP7" s="21">
        <v>2.6645352591003702E-15</v>
      </c>
      <c r="AQ7" s="21">
        <v>2.8</v>
      </c>
      <c r="AR7" s="21">
        <v>2.7999999999999901</v>
      </c>
      <c r="AS7" s="21">
        <v>2.8</v>
      </c>
      <c r="AT7" s="21">
        <v>2.8</v>
      </c>
      <c r="AU7" s="21">
        <v>4.4408920985006202E-16</v>
      </c>
      <c r="AV7" s="21">
        <v>3.09</v>
      </c>
      <c r="AW7" s="21">
        <v>3.09</v>
      </c>
      <c r="AX7" s="21">
        <v>3.09</v>
      </c>
      <c r="AY7" s="21">
        <v>3.09</v>
      </c>
      <c r="AZ7" s="21">
        <v>1.33226762955018E-15</v>
      </c>
      <c r="BA7" s="21">
        <v>2.06</v>
      </c>
      <c r="BB7" s="21">
        <v>2.0599999999999898</v>
      </c>
      <c r="BC7" s="21">
        <v>2.06</v>
      </c>
      <c r="BD7" s="21">
        <v>2.06</v>
      </c>
      <c r="BE7" s="21">
        <v>4.4408920985006202E-16</v>
      </c>
      <c r="BF7" s="21">
        <v>1.41</v>
      </c>
      <c r="BG7" s="21">
        <v>1.41</v>
      </c>
      <c r="BH7" s="21">
        <v>1.41</v>
      </c>
      <c r="BI7" s="21">
        <v>1.41</v>
      </c>
      <c r="BJ7" s="21">
        <v>0</v>
      </c>
    </row>
    <row r="8" spans="1:64" s="18" customFormat="1" x14ac:dyDescent="0.2">
      <c r="A8" s="22">
        <v>2012</v>
      </c>
      <c r="B8" s="22" t="s">
        <v>82</v>
      </c>
      <c r="C8" s="19">
        <v>0</v>
      </c>
      <c r="D8" s="19">
        <v>6.2383187478856399E-2</v>
      </c>
      <c r="E8" s="19">
        <v>7.1099999999999997E-2</v>
      </c>
      <c r="F8" s="19">
        <v>0.27877240000000397</v>
      </c>
      <c r="G8" s="19">
        <v>3.6405370410710403E-2</v>
      </c>
      <c r="H8" s="19">
        <v>0</v>
      </c>
      <c r="I8" s="19">
        <v>0.177694271656545</v>
      </c>
      <c r="J8" s="19">
        <v>0.1893</v>
      </c>
      <c r="K8" s="19">
        <v>0.6</v>
      </c>
      <c r="L8" s="19">
        <v>6.8314176446833796E-2</v>
      </c>
      <c r="M8" s="19">
        <v>0</v>
      </c>
      <c r="N8" s="19">
        <v>1.0497184615312001</v>
      </c>
      <c r="O8" s="19">
        <v>1.0212000000000001</v>
      </c>
      <c r="P8" s="19">
        <v>4.4005164000002699</v>
      </c>
      <c r="Q8" s="19">
        <v>0.41068104562653202</v>
      </c>
      <c r="R8" s="19">
        <v>0</v>
      </c>
      <c r="S8" s="19">
        <v>0.80188873100546199</v>
      </c>
      <c r="T8" s="19">
        <v>0.6</v>
      </c>
      <c r="U8" s="19">
        <v>4.1111000000000004</v>
      </c>
      <c r="V8" s="19">
        <v>0.36149359374388101</v>
      </c>
      <c r="W8" s="19">
        <v>0</v>
      </c>
      <c r="X8" s="19">
        <v>1.6136365247261699</v>
      </c>
      <c r="Y8" s="19">
        <v>1.64225</v>
      </c>
      <c r="Z8" s="19">
        <v>5.4717896000000099</v>
      </c>
      <c r="AA8" s="19">
        <v>0.56429665488552605</v>
      </c>
      <c r="AB8" s="19">
        <v>0</v>
      </c>
      <c r="AC8" s="19">
        <v>0.14803957744086699</v>
      </c>
      <c r="AD8" s="19">
        <v>0</v>
      </c>
      <c r="AE8" s="19">
        <v>1.9382999999999999</v>
      </c>
      <c r="AF8" s="19">
        <v>0.28202914500064202</v>
      </c>
      <c r="AG8" s="19">
        <v>0</v>
      </c>
      <c r="AH8" s="19">
        <v>6.6609683054654296E-3</v>
      </c>
      <c r="AI8" s="19">
        <v>0</v>
      </c>
      <c r="AJ8" s="19">
        <v>0.49980000000000002</v>
      </c>
      <c r="AK8" s="19">
        <v>4.5192470167135901E-2</v>
      </c>
      <c r="AL8" s="19">
        <v>0</v>
      </c>
      <c r="AM8" s="19">
        <v>0.192260187380417</v>
      </c>
      <c r="AN8" s="19">
        <v>0</v>
      </c>
      <c r="AO8" s="19">
        <v>2.3660999999999999</v>
      </c>
      <c r="AP8" s="19">
        <v>0.38123161258206101</v>
      </c>
      <c r="AQ8" s="19">
        <v>0</v>
      </c>
      <c r="AR8" s="19">
        <v>4.2013401893907804E-3</v>
      </c>
      <c r="AS8" s="19">
        <v>0</v>
      </c>
      <c r="AT8" s="19">
        <v>0.15770000000000001</v>
      </c>
      <c r="AU8" s="19">
        <v>2.2382598873198201E-2</v>
      </c>
      <c r="AV8" s="19">
        <v>0</v>
      </c>
      <c r="AW8" s="19">
        <v>1.99912006038876</v>
      </c>
      <c r="AX8" s="19">
        <v>1.9371</v>
      </c>
      <c r="AY8" s="19">
        <v>8.8038448000000091</v>
      </c>
      <c r="AZ8" s="19">
        <v>1.1790816763181899</v>
      </c>
      <c r="BA8" s="19">
        <v>0</v>
      </c>
      <c r="BB8" s="19">
        <v>0.56878600697390602</v>
      </c>
      <c r="BC8" s="19">
        <v>0.62119999999999997</v>
      </c>
      <c r="BD8" s="19">
        <v>1.34888600000006</v>
      </c>
      <c r="BE8" s="19">
        <v>0.16859079104772901</v>
      </c>
      <c r="BF8" s="19">
        <v>0</v>
      </c>
      <c r="BG8" s="19">
        <v>0.36003324099492501</v>
      </c>
      <c r="BH8" s="19">
        <v>0.35620000000000002</v>
      </c>
      <c r="BI8" s="19">
        <v>0.61757240000000402</v>
      </c>
      <c r="BJ8" s="19">
        <v>0.12509309892130099</v>
      </c>
      <c r="BK8" s="17"/>
      <c r="BL8" s="17"/>
    </row>
    <row r="9" spans="1:64" s="18" customFormat="1" x14ac:dyDescent="0.2">
      <c r="A9" s="22">
        <v>2013</v>
      </c>
      <c r="B9" s="22" t="s">
        <v>82</v>
      </c>
      <c r="C9" s="19">
        <v>0</v>
      </c>
      <c r="D9" s="19">
        <v>0.22395448119540801</v>
      </c>
      <c r="E9" s="19">
        <v>0.23849999999999999</v>
      </c>
      <c r="F9" s="19">
        <v>0.603534400000027</v>
      </c>
      <c r="G9" s="19">
        <v>7.2224941586082003E-2</v>
      </c>
      <c r="H9" s="19">
        <v>0</v>
      </c>
      <c r="I9" s="19">
        <v>0</v>
      </c>
      <c r="J9" s="19">
        <v>0</v>
      </c>
      <c r="K9" s="19">
        <v>0</v>
      </c>
      <c r="L9" s="19">
        <v>0</v>
      </c>
      <c r="M9" s="19">
        <v>0</v>
      </c>
      <c r="N9" s="19">
        <v>0.81650335400549001</v>
      </c>
      <c r="O9" s="19">
        <v>0.79139999999999999</v>
      </c>
      <c r="P9" s="19">
        <v>2.1368172000000101</v>
      </c>
      <c r="Q9" s="19">
        <v>0.237771007436515</v>
      </c>
      <c r="R9" s="19">
        <v>0</v>
      </c>
      <c r="S9" s="19">
        <v>5.1594048865873603</v>
      </c>
      <c r="T9" s="19">
        <v>5.3205999999999998</v>
      </c>
      <c r="U9" s="19">
        <v>12.282</v>
      </c>
      <c r="V9" s="19">
        <v>0.98682816276792695</v>
      </c>
      <c r="W9" s="19">
        <v>0</v>
      </c>
      <c r="X9" s="19">
        <v>0.54830568900257903</v>
      </c>
      <c r="Y9" s="19">
        <v>0.44040000000000001</v>
      </c>
      <c r="Z9" s="19">
        <v>1.7078</v>
      </c>
      <c r="AA9" s="19">
        <v>0.558354622905187</v>
      </c>
      <c r="AB9" s="19">
        <v>0</v>
      </c>
      <c r="AC9" s="19">
        <v>0.44821549562571</v>
      </c>
      <c r="AD9" s="19">
        <v>0.2324</v>
      </c>
      <c r="AE9" s="19">
        <v>3.0026999999999999</v>
      </c>
      <c r="AF9" s="19">
        <v>0.60621885070471304</v>
      </c>
      <c r="AG9" s="19">
        <v>0</v>
      </c>
      <c r="AH9" s="19">
        <v>9.1246811655990898E-2</v>
      </c>
      <c r="AI9" s="19">
        <v>0</v>
      </c>
      <c r="AJ9" s="19">
        <v>1.2765</v>
      </c>
      <c r="AK9" s="19">
        <v>0.24918461050223301</v>
      </c>
      <c r="AL9" s="19">
        <v>0</v>
      </c>
      <c r="AM9" s="19">
        <v>0.102389021061059</v>
      </c>
      <c r="AN9" s="19">
        <v>0</v>
      </c>
      <c r="AO9" s="19">
        <v>1.5340723999999999</v>
      </c>
      <c r="AP9" s="19">
        <v>0.25810019681491098</v>
      </c>
      <c r="AQ9" s="19">
        <v>0</v>
      </c>
      <c r="AR9" s="19">
        <v>2.46785382525025E-3</v>
      </c>
      <c r="AS9" s="19">
        <v>0</v>
      </c>
      <c r="AT9" s="19">
        <v>0.1792</v>
      </c>
      <c r="AU9" s="19">
        <v>1.4113318761363101E-2</v>
      </c>
      <c r="AV9" s="19">
        <v>0</v>
      </c>
      <c r="AW9" s="19">
        <v>0.77371442371682897</v>
      </c>
      <c r="AX9" s="19">
        <v>0.73029999999999995</v>
      </c>
      <c r="AY9" s="19">
        <v>1.8692</v>
      </c>
      <c r="AZ9" s="19">
        <v>0.69165496886600597</v>
      </c>
      <c r="BA9" s="19">
        <v>0</v>
      </c>
      <c r="BB9" s="19">
        <v>1.0238078669619799</v>
      </c>
      <c r="BC9" s="19">
        <v>1.1576</v>
      </c>
      <c r="BD9" s="19">
        <v>3.5124</v>
      </c>
      <c r="BE9" s="19">
        <v>0.43859846644883199</v>
      </c>
      <c r="BF9" s="19">
        <v>0</v>
      </c>
      <c r="BG9" s="19">
        <v>0</v>
      </c>
      <c r="BH9" s="19">
        <v>0</v>
      </c>
      <c r="BI9" s="19">
        <v>0</v>
      </c>
      <c r="BJ9" s="19">
        <v>0</v>
      </c>
      <c r="BK9" s="17"/>
      <c r="BL9" s="17"/>
    </row>
    <row r="10" spans="1:64" s="18" customFormat="1" x14ac:dyDescent="0.2">
      <c r="A10" s="22">
        <v>2014</v>
      </c>
      <c r="B10" s="22" t="s">
        <v>82</v>
      </c>
      <c r="C10" s="19">
        <v>0</v>
      </c>
      <c r="D10" s="19">
        <v>1.32414758894161E-4</v>
      </c>
      <c r="E10" s="19">
        <v>0</v>
      </c>
      <c r="F10" s="19">
        <v>8.5172400000004506E-2</v>
      </c>
      <c r="G10" s="19">
        <v>3.05854854421423E-3</v>
      </c>
      <c r="H10" s="19">
        <v>0</v>
      </c>
      <c r="I10" s="19">
        <v>0</v>
      </c>
      <c r="J10" s="19">
        <v>0</v>
      </c>
      <c r="K10" s="19">
        <v>0</v>
      </c>
      <c r="L10" s="19">
        <v>0</v>
      </c>
      <c r="M10" s="19">
        <v>0</v>
      </c>
      <c r="N10" s="19">
        <v>1.48376743674611</v>
      </c>
      <c r="O10" s="19">
        <v>1.5078</v>
      </c>
      <c r="P10" s="19">
        <v>4.9931068000000298</v>
      </c>
      <c r="Q10" s="19">
        <v>0.44783862750108799</v>
      </c>
      <c r="R10" s="19">
        <v>0</v>
      </c>
      <c r="S10" s="19">
        <v>4.4585577128913201</v>
      </c>
      <c r="T10" s="19">
        <v>4.6620999999999997</v>
      </c>
      <c r="U10" s="19">
        <v>11.869300000000001</v>
      </c>
      <c r="V10" s="19">
        <v>0.929440628853204</v>
      </c>
      <c r="W10" s="19">
        <v>0</v>
      </c>
      <c r="X10" s="19">
        <v>1.2140688867398699</v>
      </c>
      <c r="Y10" s="19">
        <v>1.2213000000000001</v>
      </c>
      <c r="Z10" s="19">
        <v>4.5210999999999997</v>
      </c>
      <c r="AA10" s="19">
        <v>0.458672988865092</v>
      </c>
      <c r="AB10" s="19">
        <v>0</v>
      </c>
      <c r="AC10" s="19">
        <v>0.73984568376868198</v>
      </c>
      <c r="AD10" s="19">
        <v>0.69630000000000003</v>
      </c>
      <c r="AE10" s="19">
        <v>4.6158999999999999</v>
      </c>
      <c r="AF10" s="19">
        <v>0.76521569854148197</v>
      </c>
      <c r="AG10" s="19">
        <v>0</v>
      </c>
      <c r="AH10" s="19">
        <v>1.2843246367468E-2</v>
      </c>
      <c r="AI10" s="19">
        <v>0</v>
      </c>
      <c r="AJ10" s="19">
        <v>1.0126999999999999</v>
      </c>
      <c r="AK10" s="19">
        <v>8.8640807216073106E-2</v>
      </c>
      <c r="AL10" s="19">
        <v>0</v>
      </c>
      <c r="AM10" s="19">
        <v>1.40908021967598</v>
      </c>
      <c r="AN10" s="19">
        <v>0.93359999999999999</v>
      </c>
      <c r="AO10" s="19">
        <v>6.30203080000007</v>
      </c>
      <c r="AP10" s="19">
        <v>1.1914267389897299</v>
      </c>
      <c r="AQ10" s="19">
        <v>0</v>
      </c>
      <c r="AR10" s="19">
        <v>0.54465335136843795</v>
      </c>
      <c r="AS10" s="19">
        <v>0.6</v>
      </c>
      <c r="AT10" s="19">
        <v>2.0559172000000099</v>
      </c>
      <c r="AU10" s="19">
        <v>0.25885574043916698</v>
      </c>
      <c r="AV10" s="19">
        <v>0</v>
      </c>
      <c r="AW10" s="19">
        <v>0.63466738091672903</v>
      </c>
      <c r="AX10" s="19">
        <v>0.73970000000000002</v>
      </c>
      <c r="AY10" s="19">
        <v>3.3071712000004001</v>
      </c>
      <c r="AZ10" s="19">
        <v>0.52064142334625596</v>
      </c>
      <c r="BA10" s="19">
        <v>0</v>
      </c>
      <c r="BB10" s="19">
        <v>0.58360597733826902</v>
      </c>
      <c r="BC10" s="19">
        <v>0.6986</v>
      </c>
      <c r="BD10" s="19">
        <v>1.2524068000000299</v>
      </c>
      <c r="BE10" s="19">
        <v>0.26443375539480302</v>
      </c>
      <c r="BF10" s="19">
        <v>0</v>
      </c>
      <c r="BG10" s="19">
        <v>1.4548942770637401</v>
      </c>
      <c r="BH10" s="19">
        <v>1.5121</v>
      </c>
      <c r="BI10" s="19">
        <v>4.9137620000000197</v>
      </c>
      <c r="BJ10" s="19">
        <v>0.38753850035026199</v>
      </c>
      <c r="BK10" s="17"/>
      <c r="BL10" s="17"/>
    </row>
    <row r="11" spans="1:64" x14ac:dyDescent="0.2">
      <c r="A11" s="1">
        <v>2012</v>
      </c>
      <c r="B11" s="1" t="s">
        <v>85</v>
      </c>
      <c r="C11" s="21">
        <v>0</v>
      </c>
      <c r="D11" s="21">
        <v>0</v>
      </c>
      <c r="E11" s="21">
        <v>0</v>
      </c>
      <c r="F11" s="21">
        <v>0</v>
      </c>
      <c r="G11" s="21">
        <v>0</v>
      </c>
      <c r="H11" s="21">
        <v>0</v>
      </c>
      <c r="I11" s="21">
        <v>0</v>
      </c>
      <c r="J11" s="21">
        <v>0</v>
      </c>
      <c r="K11" s="21">
        <v>0</v>
      </c>
      <c r="L11" s="21">
        <v>0</v>
      </c>
      <c r="M11" s="21">
        <v>0</v>
      </c>
      <c r="N11" s="21">
        <v>0</v>
      </c>
      <c r="O11" s="21">
        <v>0</v>
      </c>
      <c r="P11" s="21">
        <v>0</v>
      </c>
      <c r="Q11" s="21">
        <v>0</v>
      </c>
      <c r="R11" s="21">
        <v>0</v>
      </c>
      <c r="S11" s="21">
        <v>1.0579402999999999E-2</v>
      </c>
      <c r="T11" s="21">
        <v>0</v>
      </c>
      <c r="U11" s="21">
        <v>1.2</v>
      </c>
      <c r="V11" s="21">
        <v>0.102075309</v>
      </c>
      <c r="W11" s="21">
        <v>0</v>
      </c>
      <c r="X11" s="21">
        <v>1.390518E-2</v>
      </c>
      <c r="Y11" s="21">
        <v>0</v>
      </c>
      <c r="Z11" s="21">
        <v>1.6</v>
      </c>
      <c r="AA11" s="21">
        <v>0.13628955700000001</v>
      </c>
      <c r="AB11" s="21">
        <v>0</v>
      </c>
      <c r="AC11" s="21">
        <v>0.51809002599999998</v>
      </c>
      <c r="AD11" s="21">
        <v>0</v>
      </c>
      <c r="AE11" s="21">
        <v>4</v>
      </c>
      <c r="AF11" s="21">
        <v>0.95976673300000004</v>
      </c>
      <c r="AG11" s="21">
        <v>0</v>
      </c>
      <c r="AH11" s="21">
        <v>1.3545228840000001</v>
      </c>
      <c r="AI11" s="21">
        <v>0</v>
      </c>
      <c r="AJ11" s="21">
        <v>7.5</v>
      </c>
      <c r="AK11" s="21">
        <v>2.3613510419999999</v>
      </c>
      <c r="AL11" s="21">
        <v>0</v>
      </c>
      <c r="AM11" s="21">
        <v>0.80862133599999997</v>
      </c>
      <c r="AN11" s="21">
        <v>0</v>
      </c>
      <c r="AO11" s="21">
        <v>6</v>
      </c>
      <c r="AP11" s="21">
        <v>1.4689333899999999</v>
      </c>
      <c r="AQ11" s="21">
        <v>0</v>
      </c>
      <c r="AR11" s="21">
        <v>4.4573904999999997E-2</v>
      </c>
      <c r="AS11" s="21">
        <v>0</v>
      </c>
      <c r="AT11" s="21">
        <v>1</v>
      </c>
      <c r="AU11" s="21">
        <v>0.155129727</v>
      </c>
      <c r="AV11" s="21">
        <v>0</v>
      </c>
      <c r="AW11" s="21">
        <v>0</v>
      </c>
      <c r="AX11" s="21">
        <v>0</v>
      </c>
      <c r="AY11" s="21">
        <v>0</v>
      </c>
      <c r="AZ11" s="21">
        <v>0</v>
      </c>
      <c r="BA11" s="21">
        <v>0</v>
      </c>
      <c r="BB11" s="21">
        <v>0</v>
      </c>
      <c r="BC11" s="21">
        <v>0</v>
      </c>
      <c r="BD11" s="21">
        <v>0</v>
      </c>
      <c r="BE11" s="21">
        <v>0</v>
      </c>
      <c r="BF11" s="21">
        <v>0</v>
      </c>
      <c r="BG11" s="21">
        <v>0</v>
      </c>
      <c r="BH11" s="21">
        <v>0</v>
      </c>
      <c r="BI11" s="21">
        <v>0</v>
      </c>
      <c r="BJ11" s="21">
        <v>0</v>
      </c>
    </row>
    <row r="12" spans="1:64" x14ac:dyDescent="0.2">
      <c r="A12" s="1">
        <v>2013</v>
      </c>
      <c r="B12" s="1" t="s">
        <v>85</v>
      </c>
      <c r="C12" s="21">
        <v>0</v>
      </c>
      <c r="D12" s="21">
        <v>0</v>
      </c>
      <c r="E12" s="21">
        <v>0</v>
      </c>
      <c r="F12" s="21">
        <v>0</v>
      </c>
      <c r="G12" s="21">
        <v>0</v>
      </c>
      <c r="H12" s="21">
        <v>0</v>
      </c>
      <c r="I12" s="21">
        <v>0</v>
      </c>
      <c r="J12" s="21">
        <v>0</v>
      </c>
      <c r="K12" s="21">
        <v>0</v>
      </c>
      <c r="L12" s="21">
        <v>0</v>
      </c>
      <c r="M12" s="21">
        <v>0</v>
      </c>
      <c r="N12" s="21">
        <v>0</v>
      </c>
      <c r="O12" s="21">
        <v>0</v>
      </c>
      <c r="P12" s="21">
        <v>0</v>
      </c>
      <c r="Q12" s="21">
        <v>0</v>
      </c>
      <c r="R12" s="21">
        <v>0</v>
      </c>
      <c r="S12" s="21">
        <v>1.246083E-3</v>
      </c>
      <c r="T12" s="21">
        <v>0</v>
      </c>
      <c r="U12" s="21">
        <v>0.2</v>
      </c>
      <c r="V12" s="21">
        <v>1.5737342000000001E-2</v>
      </c>
      <c r="W12" s="21">
        <v>0</v>
      </c>
      <c r="X12" s="21">
        <v>1.9937330000000001E-3</v>
      </c>
      <c r="Y12" s="21">
        <v>0</v>
      </c>
      <c r="Z12" s="21">
        <v>0.6</v>
      </c>
      <c r="AA12" s="21">
        <v>3.1211767000000001E-2</v>
      </c>
      <c r="AB12" s="21">
        <v>0</v>
      </c>
      <c r="AC12" s="21">
        <v>0.29871786900000002</v>
      </c>
      <c r="AD12" s="21">
        <v>0</v>
      </c>
      <c r="AE12" s="21">
        <v>3</v>
      </c>
      <c r="AF12" s="21">
        <v>0.65868026300000004</v>
      </c>
      <c r="AG12" s="21">
        <v>0</v>
      </c>
      <c r="AH12" s="21">
        <v>0.84370221899999998</v>
      </c>
      <c r="AI12" s="21">
        <v>0</v>
      </c>
      <c r="AJ12" s="21">
        <v>6</v>
      </c>
      <c r="AK12" s="21">
        <v>1.554482812</v>
      </c>
      <c r="AL12" s="21">
        <v>0</v>
      </c>
      <c r="AM12" s="21">
        <v>0.88677976700000005</v>
      </c>
      <c r="AN12" s="21">
        <v>0</v>
      </c>
      <c r="AO12" s="21">
        <v>5.5</v>
      </c>
      <c r="AP12" s="21">
        <v>1.555867627</v>
      </c>
      <c r="AQ12" s="21">
        <v>0</v>
      </c>
      <c r="AR12" s="21">
        <v>0.101479529</v>
      </c>
      <c r="AS12" s="21">
        <v>0</v>
      </c>
      <c r="AT12" s="21">
        <v>2</v>
      </c>
      <c r="AU12" s="21">
        <v>0.30353472199999998</v>
      </c>
      <c r="AV12" s="21">
        <v>0</v>
      </c>
      <c r="AW12" s="21">
        <v>0</v>
      </c>
      <c r="AX12" s="21">
        <v>0</v>
      </c>
      <c r="AY12" s="21">
        <v>0</v>
      </c>
      <c r="AZ12" s="21">
        <v>0</v>
      </c>
      <c r="BA12" s="21">
        <v>0</v>
      </c>
      <c r="BB12" s="21">
        <v>0</v>
      </c>
      <c r="BC12" s="21">
        <v>0</v>
      </c>
      <c r="BD12" s="21">
        <v>0</v>
      </c>
      <c r="BE12" s="21">
        <v>0</v>
      </c>
      <c r="BF12" s="21">
        <v>0</v>
      </c>
      <c r="BG12" s="21">
        <v>0</v>
      </c>
      <c r="BH12" s="21">
        <v>0</v>
      </c>
      <c r="BI12" s="21">
        <v>0</v>
      </c>
      <c r="BJ12" s="21">
        <v>0</v>
      </c>
    </row>
    <row r="13" spans="1:64" x14ac:dyDescent="0.2">
      <c r="A13" s="1">
        <v>2014</v>
      </c>
      <c r="B13" s="1" t="s">
        <v>85</v>
      </c>
      <c r="C13" s="21">
        <v>0</v>
      </c>
      <c r="D13" s="21">
        <v>0</v>
      </c>
      <c r="E13" s="21">
        <v>0</v>
      </c>
      <c r="F13" s="21">
        <v>0</v>
      </c>
      <c r="G13" s="21">
        <v>0</v>
      </c>
      <c r="H13" s="21">
        <v>0</v>
      </c>
      <c r="I13" s="21">
        <v>0</v>
      </c>
      <c r="J13" s="21">
        <v>0</v>
      </c>
      <c r="K13" s="21">
        <v>0</v>
      </c>
      <c r="L13" s="21">
        <v>0</v>
      </c>
      <c r="M13" s="21">
        <v>0</v>
      </c>
      <c r="N13" s="21">
        <v>0</v>
      </c>
      <c r="O13" s="21">
        <v>0</v>
      </c>
      <c r="P13" s="21">
        <v>0</v>
      </c>
      <c r="Q13" s="21">
        <v>0</v>
      </c>
      <c r="R13" s="21">
        <v>0</v>
      </c>
      <c r="S13" s="21">
        <v>3.4685829999999999E-3</v>
      </c>
      <c r="T13" s="21">
        <v>0</v>
      </c>
      <c r="U13" s="21">
        <v>0.4</v>
      </c>
      <c r="V13" s="21">
        <v>3.4855688000000003E-2</v>
      </c>
      <c r="W13" s="21">
        <v>0</v>
      </c>
      <c r="X13" s="21">
        <v>3.1819299999999998E-4</v>
      </c>
      <c r="Y13" s="21">
        <v>0</v>
      </c>
      <c r="Z13" s="21">
        <v>0.2</v>
      </c>
      <c r="AA13" s="21">
        <v>7.9710340000000001E-3</v>
      </c>
      <c r="AB13" s="21">
        <v>0</v>
      </c>
      <c r="AC13" s="21">
        <v>0.36441747800000002</v>
      </c>
      <c r="AD13" s="21">
        <v>0</v>
      </c>
      <c r="AE13" s="21">
        <v>3.5</v>
      </c>
      <c r="AF13" s="21">
        <v>0.716924334</v>
      </c>
      <c r="AG13" s="21">
        <v>0</v>
      </c>
      <c r="AH13" s="21">
        <v>0.91752731300000001</v>
      </c>
      <c r="AI13" s="21">
        <v>0</v>
      </c>
      <c r="AJ13" s="21">
        <v>6</v>
      </c>
      <c r="AK13" s="21">
        <v>1.6403833370000001</v>
      </c>
      <c r="AL13" s="21">
        <v>0</v>
      </c>
      <c r="AM13" s="21">
        <v>0.478956514</v>
      </c>
      <c r="AN13" s="21">
        <v>0</v>
      </c>
      <c r="AO13" s="21">
        <v>5</v>
      </c>
      <c r="AP13" s="21">
        <v>0.94291185799999999</v>
      </c>
      <c r="AQ13" s="21">
        <v>0</v>
      </c>
      <c r="AR13" s="21">
        <v>0</v>
      </c>
      <c r="AS13" s="21">
        <v>0</v>
      </c>
      <c r="AT13" s="21">
        <v>0</v>
      </c>
      <c r="AU13" s="21">
        <v>0</v>
      </c>
      <c r="AV13" s="21">
        <v>0</v>
      </c>
      <c r="AW13" s="21">
        <v>0</v>
      </c>
      <c r="AX13" s="21">
        <v>0</v>
      </c>
      <c r="AY13" s="21">
        <v>0</v>
      </c>
      <c r="AZ13" s="21">
        <v>0</v>
      </c>
      <c r="BA13" s="21">
        <v>0</v>
      </c>
      <c r="BB13" s="21">
        <v>0</v>
      </c>
      <c r="BC13" s="21">
        <v>0</v>
      </c>
      <c r="BD13" s="21">
        <v>0</v>
      </c>
      <c r="BE13" s="21">
        <v>0</v>
      </c>
      <c r="BF13" s="21">
        <v>0</v>
      </c>
      <c r="BG13" s="21">
        <v>0</v>
      </c>
      <c r="BH13" s="21">
        <v>0</v>
      </c>
      <c r="BI13" s="21">
        <v>0</v>
      </c>
      <c r="BJ13" s="21">
        <v>0</v>
      </c>
    </row>
    <row r="14" spans="1:64" x14ac:dyDescent="0.2">
      <c r="A14" s="1">
        <v>2012</v>
      </c>
      <c r="B14" s="1" t="s">
        <v>142</v>
      </c>
      <c r="C14" s="21">
        <v>0</v>
      </c>
      <c r="D14" s="21">
        <v>0.46759615161084761</v>
      </c>
      <c r="E14" s="21">
        <v>0.46550000000000002</v>
      </c>
      <c r="F14" s="21">
        <v>1.1806999999999999</v>
      </c>
      <c r="G14" s="21">
        <v>0.18975298184542111</v>
      </c>
      <c r="H14" s="21">
        <v>0</v>
      </c>
      <c r="I14" s="21">
        <v>0.61920095345129345</v>
      </c>
      <c r="J14" s="21">
        <v>0.63949999999999996</v>
      </c>
      <c r="K14" s="21">
        <v>1.2812999999999999</v>
      </c>
      <c r="L14" s="21">
        <v>0.20124808156961502</v>
      </c>
      <c r="M14" s="21">
        <v>0</v>
      </c>
      <c r="N14" s="21">
        <v>1.401978108523861</v>
      </c>
      <c r="O14" s="21">
        <v>1.4470000000000001</v>
      </c>
      <c r="P14" s="21">
        <v>2.7846723999999998</v>
      </c>
      <c r="Q14" s="21">
        <v>0.33699504038564898</v>
      </c>
      <c r="R14" s="21">
        <v>0</v>
      </c>
      <c r="S14" s="21">
        <v>2.0150879540369906</v>
      </c>
      <c r="T14" s="21">
        <v>2.0186000000000002</v>
      </c>
      <c r="U14" s="21">
        <v>3.7298</v>
      </c>
      <c r="V14" s="21">
        <v>0.48719041597832202</v>
      </c>
      <c r="W14" s="21">
        <v>0</v>
      </c>
      <c r="X14" s="21">
        <v>3.4405968595725538</v>
      </c>
      <c r="Y14" s="21">
        <v>3.3512</v>
      </c>
      <c r="Z14" s="21">
        <v>6.2246999999999995</v>
      </c>
      <c r="AA14" s="21">
        <v>0.93623691164526202</v>
      </c>
      <c r="AB14" s="21">
        <v>0</v>
      </c>
      <c r="AC14" s="21">
        <v>3.5547586676426803</v>
      </c>
      <c r="AD14" s="21">
        <v>3.1823000000000001</v>
      </c>
      <c r="AE14" s="21">
        <v>7.8361000000000001</v>
      </c>
      <c r="AF14" s="21">
        <v>1.143490384155093</v>
      </c>
      <c r="AG14" s="21">
        <v>0</v>
      </c>
      <c r="AH14" s="21">
        <v>2.4823403898548095</v>
      </c>
      <c r="AI14" s="21">
        <v>1.0962000000000001</v>
      </c>
      <c r="AJ14" s="21">
        <v>8.5803000000000011</v>
      </c>
      <c r="AK14" s="21">
        <v>2.4905830365626374</v>
      </c>
      <c r="AL14" s="21">
        <v>0</v>
      </c>
      <c r="AM14" s="21">
        <v>3.4795908628171812</v>
      </c>
      <c r="AN14" s="21">
        <v>2.8317999999999999</v>
      </c>
      <c r="AO14" s="21">
        <v>8.0378000000000007</v>
      </c>
      <c r="AP14" s="21">
        <v>1.7465344771140969</v>
      </c>
      <c r="AQ14" s="21">
        <v>0</v>
      </c>
      <c r="AR14" s="21">
        <v>1.8960111756621461</v>
      </c>
      <c r="AS14" s="21">
        <v>1.6204000000000001</v>
      </c>
      <c r="AT14" s="21">
        <v>4.1264000000000003</v>
      </c>
      <c r="AU14" s="21">
        <v>0.64726352976015811</v>
      </c>
      <c r="AV14" s="21">
        <v>0</v>
      </c>
      <c r="AW14" s="21">
        <v>1.2293508057446689</v>
      </c>
      <c r="AX14" s="21">
        <v>1.0969</v>
      </c>
      <c r="AY14" s="21">
        <v>2.4217724</v>
      </c>
      <c r="AZ14" s="21">
        <v>0.36381944921518999</v>
      </c>
      <c r="BA14" s="21">
        <v>0</v>
      </c>
      <c r="BB14" s="21">
        <v>0.81254113923106785</v>
      </c>
      <c r="BC14" s="21">
        <v>0.85199999999999998</v>
      </c>
      <c r="BD14" s="21">
        <v>1.3188</v>
      </c>
      <c r="BE14" s="21">
        <v>0.18895522632980899</v>
      </c>
      <c r="BF14" s="21">
        <v>0</v>
      </c>
      <c r="BG14" s="21">
        <v>0.39482653812397739</v>
      </c>
      <c r="BH14" s="21">
        <v>0.39800000000000002</v>
      </c>
      <c r="BI14" s="21">
        <v>1.2171000000000001</v>
      </c>
      <c r="BJ14" s="21">
        <v>0.175972768011285</v>
      </c>
    </row>
    <row r="15" spans="1:64" x14ac:dyDescent="0.2">
      <c r="A15" s="1">
        <v>2013</v>
      </c>
      <c r="B15" s="1" t="s">
        <v>142</v>
      </c>
      <c r="C15" s="21">
        <v>0</v>
      </c>
      <c r="D15" s="21">
        <v>0.400670109</v>
      </c>
      <c r="E15" s="21">
        <v>0.3972</v>
      </c>
      <c r="F15" s="21">
        <v>1.1537000000000002</v>
      </c>
      <c r="G15" s="21">
        <v>0.18363180500000001</v>
      </c>
      <c r="H15" s="21">
        <v>0</v>
      </c>
      <c r="I15" s="21">
        <v>0.39018528199999997</v>
      </c>
      <c r="J15" s="21">
        <v>0.3962</v>
      </c>
      <c r="K15" s="21">
        <v>1.2761724000000001</v>
      </c>
      <c r="L15" s="21">
        <v>0.200851427</v>
      </c>
      <c r="M15" s="21">
        <v>0</v>
      </c>
      <c r="N15" s="21">
        <v>0.78235012600000009</v>
      </c>
      <c r="O15" s="21">
        <v>0.81589999999999996</v>
      </c>
      <c r="P15" s="21">
        <v>1.6590896000000002</v>
      </c>
      <c r="Q15" s="21">
        <v>0.24761388600000001</v>
      </c>
      <c r="R15" s="21">
        <v>0</v>
      </c>
      <c r="S15" s="21">
        <v>2.2233419910000003</v>
      </c>
      <c r="T15" s="21">
        <v>2.1402999999999999</v>
      </c>
      <c r="U15" s="21">
        <v>4.1144999999999996</v>
      </c>
      <c r="V15" s="21">
        <v>0.50671862400000001</v>
      </c>
      <c r="W15" s="21">
        <v>0</v>
      </c>
      <c r="X15" s="21">
        <v>3.4627981160000001</v>
      </c>
      <c r="Y15" s="21">
        <v>3.3723000000000001</v>
      </c>
      <c r="Z15" s="21">
        <v>5.8793000000000006</v>
      </c>
      <c r="AA15" s="21">
        <v>0.80301999000000002</v>
      </c>
      <c r="AB15" s="21">
        <v>0</v>
      </c>
      <c r="AC15" s="21">
        <v>5.254421346</v>
      </c>
      <c r="AD15" s="21">
        <v>5.1097000000000001</v>
      </c>
      <c r="AE15" s="21">
        <v>8.5113000000000003</v>
      </c>
      <c r="AF15" s="21">
        <v>1.073468726</v>
      </c>
      <c r="AG15" s="21">
        <v>0</v>
      </c>
      <c r="AH15" s="21">
        <v>3.9590720290000001</v>
      </c>
      <c r="AI15" s="21">
        <v>3.2383000000000002</v>
      </c>
      <c r="AJ15" s="21">
        <v>8.3311823999999994</v>
      </c>
      <c r="AK15" s="21">
        <v>1.6623511020000001</v>
      </c>
      <c r="AL15" s="21">
        <v>0</v>
      </c>
      <c r="AM15" s="21">
        <v>2.9912912929999997</v>
      </c>
      <c r="AN15" s="21">
        <v>2.1598000000000002</v>
      </c>
      <c r="AO15" s="21">
        <v>7.3167</v>
      </c>
      <c r="AP15" s="21">
        <v>1.6965136839999999</v>
      </c>
      <c r="AQ15" s="21">
        <v>0</v>
      </c>
      <c r="AR15" s="21">
        <v>1.663845172</v>
      </c>
      <c r="AS15" s="21">
        <v>1.5441</v>
      </c>
      <c r="AT15" s="21">
        <v>4.1669</v>
      </c>
      <c r="AU15" s="21">
        <v>0.56750074899999992</v>
      </c>
      <c r="AV15" s="21">
        <v>0</v>
      </c>
      <c r="AW15" s="21">
        <v>1.5812222490000001</v>
      </c>
      <c r="AX15" s="21">
        <v>1.5629</v>
      </c>
      <c r="AY15" s="21">
        <v>3.3388999999999998</v>
      </c>
      <c r="AZ15" s="21">
        <v>0.46866243500000004</v>
      </c>
      <c r="BA15" s="21">
        <v>0</v>
      </c>
      <c r="BB15" s="21">
        <v>0.7220455400000001</v>
      </c>
      <c r="BC15" s="21">
        <v>0.7389</v>
      </c>
      <c r="BD15" s="21">
        <v>1.6246</v>
      </c>
      <c r="BE15" s="21">
        <v>0.23063020100000001</v>
      </c>
      <c r="BF15" s="21">
        <v>0</v>
      </c>
      <c r="BG15" s="21">
        <v>0.25347773900000004</v>
      </c>
      <c r="BH15" s="21">
        <v>0.245</v>
      </c>
      <c r="BI15" s="21">
        <v>1.345</v>
      </c>
      <c r="BJ15" s="21">
        <v>0.20957417</v>
      </c>
    </row>
    <row r="16" spans="1:64" x14ac:dyDescent="0.2">
      <c r="A16" s="1">
        <v>2014</v>
      </c>
      <c r="B16" s="1" t="s">
        <v>142</v>
      </c>
      <c r="C16" s="21">
        <v>0</v>
      </c>
      <c r="D16" s="21">
        <v>0.17589127048337599</v>
      </c>
      <c r="E16" s="21">
        <v>0.1678</v>
      </c>
      <c r="F16" s="21">
        <v>0.85509999999999897</v>
      </c>
      <c r="G16" s="21">
        <v>0.13667560189714911</v>
      </c>
      <c r="H16" s="21">
        <v>0</v>
      </c>
      <c r="I16" s="21">
        <v>0.158010948301084</v>
      </c>
      <c r="J16" s="21">
        <v>0.1487</v>
      </c>
      <c r="K16" s="21">
        <v>0.66164480000000903</v>
      </c>
      <c r="L16" s="21">
        <v>0.10794227649254899</v>
      </c>
      <c r="M16" s="21">
        <v>0</v>
      </c>
      <c r="N16" s="21">
        <v>0.95672485505127103</v>
      </c>
      <c r="O16" s="21">
        <v>0.9627</v>
      </c>
      <c r="P16" s="21">
        <v>1.8294999999999999</v>
      </c>
      <c r="Q16" s="21">
        <v>0.30595725617514102</v>
      </c>
      <c r="R16" s="21">
        <v>0</v>
      </c>
      <c r="S16" s="21">
        <v>2.6475455914479902</v>
      </c>
      <c r="T16" s="21">
        <v>2.5203000000000002</v>
      </c>
      <c r="U16" s="21">
        <v>4.5682723999999997</v>
      </c>
      <c r="V16" s="21">
        <v>0.555785939555554</v>
      </c>
      <c r="W16" s="21">
        <v>0</v>
      </c>
      <c r="X16" s="21">
        <v>3.91234023801985</v>
      </c>
      <c r="Y16" s="21">
        <v>3.8534000000000002</v>
      </c>
      <c r="Z16" s="21">
        <v>6.6490723999999997</v>
      </c>
      <c r="AA16" s="21">
        <v>0.99065874209491001</v>
      </c>
      <c r="AB16" s="21">
        <v>0</v>
      </c>
      <c r="AC16" s="21">
        <v>4.4299638093906699</v>
      </c>
      <c r="AD16" s="21">
        <v>4.2286999999999999</v>
      </c>
      <c r="AE16" s="21">
        <v>7.4904000000000002</v>
      </c>
      <c r="AF16" s="21">
        <v>1.0872263674835501</v>
      </c>
      <c r="AG16" s="21">
        <v>0</v>
      </c>
      <c r="AH16" s="21">
        <v>3.3278638404293299</v>
      </c>
      <c r="AI16" s="21">
        <v>2.5428000000000002</v>
      </c>
      <c r="AJ16" s="21">
        <v>8.1894999999999989</v>
      </c>
      <c r="AK16" s="21">
        <v>1.7517125146825601</v>
      </c>
      <c r="AL16" s="21">
        <v>0</v>
      </c>
      <c r="AM16" s="21">
        <v>4.0026288908409704</v>
      </c>
      <c r="AN16" s="21">
        <v>3.4260000000000002</v>
      </c>
      <c r="AO16" s="21">
        <v>8.1964000000000006</v>
      </c>
      <c r="AP16" s="21">
        <v>1.5385535025402699</v>
      </c>
      <c r="AQ16" s="21">
        <v>0</v>
      </c>
      <c r="AR16" s="21">
        <v>3.1721357617303001</v>
      </c>
      <c r="AS16" s="21">
        <v>2.8976999999999999</v>
      </c>
      <c r="AT16" s="21">
        <v>5.4123000000000001</v>
      </c>
      <c r="AU16" s="21">
        <v>0.96156837787891103</v>
      </c>
      <c r="AV16" s="21">
        <v>0</v>
      </c>
      <c r="AW16" s="21">
        <v>1.45343768571635</v>
      </c>
      <c r="AX16" s="21">
        <v>1.4639</v>
      </c>
      <c r="AY16" s="21">
        <v>3.0057999999999998</v>
      </c>
      <c r="AZ16" s="21">
        <v>0.38487263936961202</v>
      </c>
      <c r="BA16" s="21">
        <v>0</v>
      </c>
      <c r="BB16" s="21">
        <v>0.54475829167276701</v>
      </c>
      <c r="BC16" s="21">
        <v>0.55030000000000001</v>
      </c>
      <c r="BD16" s="21">
        <v>1.5935000000000001</v>
      </c>
      <c r="BE16" s="21">
        <v>0.2358768649628164</v>
      </c>
      <c r="BF16" s="21">
        <v>0</v>
      </c>
      <c r="BG16" s="21">
        <v>0.39935657810279201</v>
      </c>
      <c r="BH16" s="21">
        <v>0.37690000000000001</v>
      </c>
      <c r="BI16" s="21">
        <v>1.1779000000000002</v>
      </c>
      <c r="BJ16" s="21">
        <v>0.16588216851310181</v>
      </c>
    </row>
    <row r="17" spans="3:26" x14ac:dyDescent="0.2">
      <c r="Z17" s="10"/>
    </row>
    <row r="18" spans="3:26" x14ac:dyDescent="0.2">
      <c r="Z18" s="10"/>
    </row>
    <row r="19" spans="3:26" x14ac:dyDescent="0.2">
      <c r="Z19" s="10"/>
    </row>
    <row r="20" spans="3:26" x14ac:dyDescent="0.2">
      <c r="C20" s="10"/>
    </row>
    <row r="22" spans="3:26" x14ac:dyDescent="0.2">
      <c r="C22" s="10"/>
    </row>
    <row r="23" spans="3:26" x14ac:dyDescent="0.2">
      <c r="C23" s="10"/>
    </row>
    <row r="24" spans="3:26" x14ac:dyDescent="0.2">
      <c r="C24" s="10"/>
    </row>
    <row r="25" spans="3:26" x14ac:dyDescent="0.2">
      <c r="C25" s="10"/>
    </row>
    <row r="27" spans="3:26" x14ac:dyDescent="0.2">
      <c r="C27" s="10"/>
    </row>
    <row r="28" spans="3:26" x14ac:dyDescent="0.2">
      <c r="C28" s="10"/>
    </row>
    <row r="29" spans="3:26" x14ac:dyDescent="0.2">
      <c r="C29" s="10"/>
    </row>
    <row r="30" spans="3:26" x14ac:dyDescent="0.2">
      <c r="C30" s="10"/>
    </row>
    <row r="32" spans="3:26" x14ac:dyDescent="0.2">
      <c r="C32" s="10"/>
    </row>
    <row r="33" spans="3:3" x14ac:dyDescent="0.2">
      <c r="C33" s="10"/>
    </row>
    <row r="34" spans="3:3" x14ac:dyDescent="0.2">
      <c r="C34" s="10"/>
    </row>
    <row r="35" spans="3:3" x14ac:dyDescent="0.2">
      <c r="C35" s="10"/>
    </row>
    <row r="37" spans="3:3" x14ac:dyDescent="0.2">
      <c r="C37" s="10"/>
    </row>
    <row r="38" spans="3:3" x14ac:dyDescent="0.2">
      <c r="C38" s="10"/>
    </row>
    <row r="39" spans="3:3" x14ac:dyDescent="0.2">
      <c r="C39" s="10"/>
    </row>
    <row r="40" spans="3:3" x14ac:dyDescent="0.2">
      <c r="C40" s="10"/>
    </row>
    <row r="42" spans="3:3" x14ac:dyDescent="0.2">
      <c r="C42" s="10"/>
    </row>
    <row r="43" spans="3:3" x14ac:dyDescent="0.2">
      <c r="C43" s="10"/>
    </row>
    <row r="44" spans="3:3" x14ac:dyDescent="0.2">
      <c r="C44" s="10"/>
    </row>
    <row r="45" spans="3:3" x14ac:dyDescent="0.2">
      <c r="C45" s="10"/>
    </row>
    <row r="47" spans="3:3" x14ac:dyDescent="0.2">
      <c r="C47" s="10"/>
    </row>
    <row r="48" spans="3:3" x14ac:dyDescent="0.2">
      <c r="C48" s="10"/>
    </row>
    <row r="49" spans="3:3" x14ac:dyDescent="0.2">
      <c r="C49" s="10"/>
    </row>
    <row r="50" spans="3:3" x14ac:dyDescent="0.2">
      <c r="C50" s="10"/>
    </row>
    <row r="52" spans="3:3" x14ac:dyDescent="0.2">
      <c r="C52" s="10"/>
    </row>
    <row r="53" spans="3:3" x14ac:dyDescent="0.2">
      <c r="C53" s="10"/>
    </row>
    <row r="54" spans="3:3" x14ac:dyDescent="0.2">
      <c r="C54" s="10"/>
    </row>
    <row r="55" spans="3:3" x14ac:dyDescent="0.2">
      <c r="C55" s="10"/>
    </row>
    <row r="57" spans="3:3" x14ac:dyDescent="0.2">
      <c r="C57" s="10"/>
    </row>
    <row r="58" spans="3:3" x14ac:dyDescent="0.2">
      <c r="C58" s="10"/>
    </row>
    <row r="59" spans="3:3" x14ac:dyDescent="0.2">
      <c r="C59" s="10"/>
    </row>
    <row r="60" spans="3:3" x14ac:dyDescent="0.2">
      <c r="C60" s="10"/>
    </row>
    <row r="62" spans="3:3" x14ac:dyDescent="0.2">
      <c r="C62" s="10"/>
    </row>
    <row r="63" spans="3:3" x14ac:dyDescent="0.2">
      <c r="C63" s="10"/>
    </row>
    <row r="64" spans="3:3" x14ac:dyDescent="0.2">
      <c r="C64" s="10"/>
    </row>
    <row r="65" spans="3:3" x14ac:dyDescent="0.2">
      <c r="C65" s="10"/>
    </row>
    <row r="67" spans="3:3" x14ac:dyDescent="0.2">
      <c r="C67" s="10"/>
    </row>
    <row r="68" spans="3:3" x14ac:dyDescent="0.2">
      <c r="C68" s="10"/>
    </row>
    <row r="69" spans="3:3" x14ac:dyDescent="0.2">
      <c r="C69" s="10"/>
    </row>
    <row r="70" spans="3:3" x14ac:dyDescent="0.2">
      <c r="C70" s="10"/>
    </row>
    <row r="72" spans="3:3" x14ac:dyDescent="0.2">
      <c r="C72" s="10"/>
    </row>
    <row r="73" spans="3:3" x14ac:dyDescent="0.2">
      <c r="C73" s="10"/>
    </row>
    <row r="74" spans="3:3" x14ac:dyDescent="0.2">
      <c r="C74" s="10"/>
    </row>
    <row r="75" spans="3:3" x14ac:dyDescent="0.2">
      <c r="C75" s="10"/>
    </row>
    <row r="77" spans="3:3" x14ac:dyDescent="0.2">
      <c r="C77" s="10"/>
    </row>
    <row r="78" spans="3:3" x14ac:dyDescent="0.2">
      <c r="C78" s="10"/>
    </row>
    <row r="79" spans="3:3" x14ac:dyDescent="0.2">
      <c r="C79" s="10"/>
    </row>
  </sheetData>
  <mergeCells count="12">
    <mergeCell ref="BA3:BE3"/>
    <mergeCell ref="BF3:BJ3"/>
    <mergeCell ref="AB3:AF3"/>
    <mergeCell ref="AG3:AK3"/>
    <mergeCell ref="AL3:AP3"/>
    <mergeCell ref="AQ3:AU3"/>
    <mergeCell ref="AV3:AZ3"/>
    <mergeCell ref="C3:G3"/>
    <mergeCell ref="H3:L3"/>
    <mergeCell ref="M3:Q3"/>
    <mergeCell ref="R3:V3"/>
    <mergeCell ref="W3:AA3"/>
  </mergeCells>
  <phoneticPr fontId="12" type="noConversion"/>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50" zoomScaleNormal="150" zoomScalePageLayoutView="150" workbookViewId="0">
      <selection activeCell="I31" sqref="I31"/>
    </sheetView>
  </sheetViews>
  <sheetFormatPr baseColWidth="10" defaultRowHeight="15" x14ac:dyDescent="0.2"/>
  <sheetData/>
  <phoneticPr fontId="12" type="noConversion"/>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view="pageBreakPreview" zoomScale="150" zoomScaleNormal="150" zoomScalePageLayoutView="150" workbookViewId="0">
      <selection activeCell="A2" sqref="A2"/>
    </sheetView>
  </sheetViews>
  <sheetFormatPr baseColWidth="10" defaultColWidth="9.1640625" defaultRowHeight="15" x14ac:dyDescent="0.2"/>
  <cols>
    <col min="1" max="1" width="11.1640625" style="2" customWidth="1"/>
    <col min="2" max="2" width="18" style="2" customWidth="1"/>
    <col min="3" max="3" width="13.5" style="2" customWidth="1"/>
    <col min="4" max="17" width="4.5" style="2" customWidth="1"/>
    <col min="18" max="18" width="11.1640625" style="2" customWidth="1"/>
    <col min="19" max="19" width="9.1640625" style="2"/>
    <col min="20" max="26" width="4.5" style="2" customWidth="1"/>
    <col min="27" max="16384" width="9.1640625" style="2"/>
  </cols>
  <sheetData>
    <row r="1" spans="1:26" s="7" customFormat="1" ht="19" x14ac:dyDescent="0.25">
      <c r="A1" s="45" t="s">
        <v>165</v>
      </c>
      <c r="C1" s="39"/>
      <c r="F1" s="39"/>
    </row>
    <row r="2" spans="1:26" s="7" customFormat="1" x14ac:dyDescent="0.2">
      <c r="C2" s="39"/>
      <c r="F2" s="39"/>
    </row>
    <row r="3" spans="1:26" s="7" customFormat="1" x14ac:dyDescent="0.2">
      <c r="D3" s="48" t="s">
        <v>2</v>
      </c>
      <c r="E3" s="48"/>
      <c r="F3" s="48"/>
      <c r="G3" s="48"/>
      <c r="H3" s="48"/>
      <c r="I3" s="48"/>
      <c r="J3" s="48"/>
      <c r="K3" s="48" t="s">
        <v>3</v>
      </c>
      <c r="L3" s="48"/>
      <c r="M3" s="48"/>
      <c r="N3" s="48"/>
      <c r="O3" s="48"/>
      <c r="P3" s="48"/>
      <c r="Q3" s="48"/>
      <c r="R3" s="48" t="s">
        <v>4</v>
      </c>
      <c r="S3" s="48"/>
      <c r="T3" s="48" t="s">
        <v>5</v>
      </c>
      <c r="U3" s="48"/>
      <c r="V3" s="48"/>
      <c r="W3" s="48"/>
      <c r="X3" s="48"/>
      <c r="Y3" s="48"/>
      <c r="Z3" s="48"/>
    </row>
    <row r="4" spans="1:26" ht="45" x14ac:dyDescent="0.2">
      <c r="A4" s="7" t="s">
        <v>6</v>
      </c>
      <c r="B4" s="7" t="s">
        <v>7</v>
      </c>
      <c r="C4" s="7" t="s">
        <v>8</v>
      </c>
      <c r="D4" s="7" t="s">
        <v>9</v>
      </c>
      <c r="E4" s="7" t="s">
        <v>10</v>
      </c>
      <c r="F4" s="7" t="s">
        <v>11</v>
      </c>
      <c r="G4" s="7" t="s">
        <v>12</v>
      </c>
      <c r="H4" s="7" t="s">
        <v>13</v>
      </c>
      <c r="I4" s="7" t="s">
        <v>14</v>
      </c>
      <c r="J4" s="7" t="s">
        <v>15</v>
      </c>
      <c r="K4" s="7" t="s">
        <v>9</v>
      </c>
      <c r="L4" s="7" t="s">
        <v>10</v>
      </c>
      <c r="M4" s="7" t="s">
        <v>11</v>
      </c>
      <c r="N4" s="7" t="s">
        <v>12</v>
      </c>
      <c r="O4" s="7" t="s">
        <v>13</v>
      </c>
      <c r="P4" s="7" t="s">
        <v>14</v>
      </c>
      <c r="Q4" s="7" t="s">
        <v>15</v>
      </c>
      <c r="R4" s="7" t="s">
        <v>16</v>
      </c>
      <c r="S4" s="7" t="s">
        <v>17</v>
      </c>
      <c r="T4" s="7" t="s">
        <v>9</v>
      </c>
      <c r="U4" s="7" t="s">
        <v>10</v>
      </c>
      <c r="V4" s="7" t="s">
        <v>11</v>
      </c>
      <c r="W4" s="7" t="s">
        <v>12</v>
      </c>
      <c r="X4" s="7" t="s">
        <v>13</v>
      </c>
      <c r="Y4" s="7" t="s">
        <v>14</v>
      </c>
      <c r="Z4" s="7" t="s">
        <v>15</v>
      </c>
    </row>
    <row r="5" spans="1:26" ht="15" customHeight="1" x14ac:dyDescent="0.2">
      <c r="A5" s="7">
        <v>141</v>
      </c>
      <c r="B5" s="8" t="s">
        <v>18</v>
      </c>
      <c r="C5" s="7">
        <v>0</v>
      </c>
      <c r="D5" s="7">
        <v>30</v>
      </c>
      <c r="E5" s="7">
        <v>55</v>
      </c>
      <c r="F5" s="7">
        <v>70</v>
      </c>
      <c r="G5" s="7">
        <v>77</v>
      </c>
      <c r="H5" s="7">
        <v>30</v>
      </c>
      <c r="I5" s="7">
        <v>77</v>
      </c>
      <c r="J5" s="7">
        <v>100</v>
      </c>
      <c r="K5" s="7">
        <v>4</v>
      </c>
      <c r="L5" s="7">
        <v>0.6</v>
      </c>
      <c r="M5" s="7">
        <v>0.24</v>
      </c>
      <c r="N5" s="7">
        <v>0.12</v>
      </c>
      <c r="O5" s="7">
        <v>4</v>
      </c>
      <c r="P5" s="7">
        <v>0.12</v>
      </c>
      <c r="Q5" s="7">
        <v>0.12</v>
      </c>
      <c r="R5" s="7">
        <v>0.05</v>
      </c>
      <c r="S5" s="7">
        <v>0</v>
      </c>
      <c r="T5" s="39">
        <v>3.1237499999999998</v>
      </c>
      <c r="U5" s="39">
        <v>2.4975000000000001</v>
      </c>
      <c r="V5" s="39">
        <v>2.4975000000000001</v>
      </c>
      <c r="W5" s="39">
        <v>1.99875</v>
      </c>
      <c r="X5" s="39">
        <v>3.1237499999999998</v>
      </c>
      <c r="Y5" s="39">
        <v>1.99875</v>
      </c>
      <c r="Z5" s="7">
        <v>0</v>
      </c>
    </row>
    <row r="6" spans="1:26" ht="15" customHeight="1" x14ac:dyDescent="0.2">
      <c r="A6" s="7">
        <v>1</v>
      </c>
      <c r="B6" s="8" t="s">
        <v>19</v>
      </c>
      <c r="C6" s="7">
        <v>0</v>
      </c>
      <c r="D6" s="7">
        <v>65</v>
      </c>
      <c r="E6" s="7">
        <v>75</v>
      </c>
      <c r="F6" s="7">
        <v>82</v>
      </c>
      <c r="G6" s="7">
        <v>86</v>
      </c>
      <c r="H6" s="7">
        <v>65</v>
      </c>
      <c r="I6" s="7">
        <v>86</v>
      </c>
      <c r="J6" s="7">
        <v>100</v>
      </c>
      <c r="K6" s="7">
        <v>4</v>
      </c>
      <c r="L6" s="7">
        <v>0.6</v>
      </c>
      <c r="M6" s="7">
        <v>0.24</v>
      </c>
      <c r="N6" s="7">
        <v>0.12</v>
      </c>
      <c r="O6" s="7">
        <v>4</v>
      </c>
      <c r="P6" s="7">
        <v>0.12</v>
      </c>
      <c r="Q6" s="7">
        <v>0.12</v>
      </c>
      <c r="R6" s="7">
        <v>0</v>
      </c>
      <c r="S6" s="7">
        <v>0</v>
      </c>
      <c r="T6" s="39">
        <v>2</v>
      </c>
      <c r="U6" s="39">
        <v>2</v>
      </c>
      <c r="V6" s="39">
        <v>2</v>
      </c>
      <c r="W6" s="39">
        <v>2</v>
      </c>
      <c r="X6" s="39">
        <v>2</v>
      </c>
      <c r="Y6" s="39">
        <v>2</v>
      </c>
      <c r="Z6" s="7">
        <v>0</v>
      </c>
    </row>
    <row r="7" spans="1:26" ht="15" customHeight="1" x14ac:dyDescent="0.2">
      <c r="A7" s="7">
        <v>36</v>
      </c>
      <c r="B7" s="8" t="s">
        <v>20</v>
      </c>
      <c r="C7" s="7">
        <v>0</v>
      </c>
      <c r="D7" s="7">
        <v>30</v>
      </c>
      <c r="E7" s="7">
        <v>58</v>
      </c>
      <c r="F7" s="7">
        <v>71</v>
      </c>
      <c r="G7" s="7">
        <v>78</v>
      </c>
      <c r="H7" s="7">
        <v>30</v>
      </c>
      <c r="I7" s="7">
        <v>78</v>
      </c>
      <c r="J7" s="7">
        <v>100</v>
      </c>
      <c r="K7" s="7">
        <v>4</v>
      </c>
      <c r="L7" s="7">
        <v>0.6</v>
      </c>
      <c r="M7" s="7">
        <v>0.24</v>
      </c>
      <c r="N7" s="7">
        <v>0.12</v>
      </c>
      <c r="O7" s="7">
        <v>4</v>
      </c>
      <c r="P7" s="7">
        <v>0.12</v>
      </c>
      <c r="Q7" s="7">
        <v>0.12</v>
      </c>
      <c r="R7" s="7">
        <v>0</v>
      </c>
      <c r="S7" s="7">
        <v>0</v>
      </c>
      <c r="T7" s="39">
        <v>2.25</v>
      </c>
      <c r="U7" s="39">
        <v>2.25</v>
      </c>
      <c r="V7" s="39">
        <v>2.25</v>
      </c>
      <c r="W7" s="39">
        <v>2.25</v>
      </c>
      <c r="X7" s="39">
        <v>2.25</v>
      </c>
      <c r="Y7" s="39">
        <v>2.25</v>
      </c>
      <c r="Z7" s="7">
        <v>0</v>
      </c>
    </row>
    <row r="8" spans="1:26" ht="15" customHeight="1" x14ac:dyDescent="0.2">
      <c r="A8" s="7">
        <v>121</v>
      </c>
      <c r="B8" s="8" t="s">
        <v>21</v>
      </c>
      <c r="C8" s="7">
        <v>0</v>
      </c>
      <c r="D8" s="7">
        <v>49</v>
      </c>
      <c r="E8" s="7">
        <v>69</v>
      </c>
      <c r="F8" s="7">
        <v>79</v>
      </c>
      <c r="G8" s="7">
        <v>84</v>
      </c>
      <c r="H8" s="7">
        <v>49</v>
      </c>
      <c r="I8" s="7">
        <v>84</v>
      </c>
      <c r="J8" s="7">
        <v>100</v>
      </c>
      <c r="K8" s="7">
        <v>4</v>
      </c>
      <c r="L8" s="7">
        <v>0.6</v>
      </c>
      <c r="M8" s="7">
        <v>0.24</v>
      </c>
      <c r="N8" s="7">
        <v>0.12</v>
      </c>
      <c r="O8" s="7">
        <v>4</v>
      </c>
      <c r="P8" s="7">
        <v>0.12</v>
      </c>
      <c r="Q8" s="7">
        <v>0.12</v>
      </c>
      <c r="R8" s="7">
        <v>0</v>
      </c>
      <c r="S8" s="7">
        <v>0</v>
      </c>
      <c r="T8" s="39">
        <v>2.4975000000000001</v>
      </c>
      <c r="U8" s="39">
        <v>2.4975000000000001</v>
      </c>
      <c r="V8" s="39">
        <v>2.4975000000000001</v>
      </c>
      <c r="W8" s="39">
        <v>2.4975000000000001</v>
      </c>
      <c r="X8" s="39">
        <v>2.4975000000000001</v>
      </c>
      <c r="Y8" s="39">
        <v>2.4975000000000001</v>
      </c>
      <c r="Z8" s="7">
        <v>0</v>
      </c>
    </row>
    <row r="9" spans="1:26" ht="15" customHeight="1" x14ac:dyDescent="0.2">
      <c r="A9" s="7">
        <v>176</v>
      </c>
      <c r="B9" s="8" t="s">
        <v>22</v>
      </c>
      <c r="C9" s="7">
        <v>0</v>
      </c>
      <c r="D9" s="7">
        <v>39</v>
      </c>
      <c r="E9" s="7">
        <v>61</v>
      </c>
      <c r="F9" s="7">
        <v>74</v>
      </c>
      <c r="G9" s="7">
        <v>80</v>
      </c>
      <c r="H9" s="7">
        <v>39</v>
      </c>
      <c r="I9" s="7">
        <v>80</v>
      </c>
      <c r="J9" s="7">
        <v>100</v>
      </c>
      <c r="K9" s="7">
        <v>4</v>
      </c>
      <c r="L9" s="7">
        <v>0.6</v>
      </c>
      <c r="M9" s="7">
        <v>0.24</v>
      </c>
      <c r="N9" s="7">
        <v>0.12</v>
      </c>
      <c r="O9" s="7">
        <v>4</v>
      </c>
      <c r="P9" s="7">
        <v>0.12</v>
      </c>
      <c r="Q9" s="7">
        <v>0.12</v>
      </c>
      <c r="R9" s="7">
        <v>0</v>
      </c>
      <c r="S9" s="7">
        <v>0</v>
      </c>
      <c r="T9" s="39">
        <v>2.4975000000000001</v>
      </c>
      <c r="U9" s="39">
        <v>2.4975000000000001</v>
      </c>
      <c r="V9" s="39">
        <v>3.1274999999999999</v>
      </c>
      <c r="W9" s="39">
        <v>2.4975000000000001</v>
      </c>
      <c r="X9" s="39">
        <v>2.4975000000000001</v>
      </c>
      <c r="Y9" s="39">
        <v>2.4975000000000001</v>
      </c>
      <c r="Z9" s="7">
        <v>0</v>
      </c>
    </row>
    <row r="10" spans="1:26" ht="15" customHeight="1" x14ac:dyDescent="0.2">
      <c r="A10" s="7">
        <v>12</v>
      </c>
      <c r="B10" s="8" t="s">
        <v>23</v>
      </c>
      <c r="C10" s="7">
        <v>0</v>
      </c>
      <c r="D10" s="7">
        <v>65</v>
      </c>
      <c r="E10" s="7">
        <v>75</v>
      </c>
      <c r="F10" s="7">
        <v>82</v>
      </c>
      <c r="G10" s="7">
        <v>86</v>
      </c>
      <c r="H10" s="7">
        <v>65</v>
      </c>
      <c r="I10" s="7">
        <v>86</v>
      </c>
      <c r="J10" s="7">
        <v>100</v>
      </c>
      <c r="K10" s="7">
        <v>4</v>
      </c>
      <c r="L10" s="7">
        <v>0.6</v>
      </c>
      <c r="M10" s="7">
        <v>0.24</v>
      </c>
      <c r="N10" s="7">
        <v>0.12</v>
      </c>
      <c r="O10" s="7">
        <v>4</v>
      </c>
      <c r="P10" s="7">
        <v>0.12</v>
      </c>
      <c r="Q10" s="7">
        <v>0.12</v>
      </c>
      <c r="R10" s="7">
        <v>0</v>
      </c>
      <c r="S10" s="7">
        <v>0</v>
      </c>
      <c r="T10" s="39">
        <v>1.875</v>
      </c>
      <c r="U10" s="39">
        <v>1.875</v>
      </c>
      <c r="V10" s="39">
        <v>1.875</v>
      </c>
      <c r="W10" s="39">
        <v>1.875</v>
      </c>
      <c r="X10" s="39">
        <v>1.875</v>
      </c>
      <c r="Y10" s="39">
        <v>1.875</v>
      </c>
      <c r="Z10" s="7">
        <v>0</v>
      </c>
    </row>
    <row r="11" spans="1:26" ht="15" customHeight="1" x14ac:dyDescent="0.2">
      <c r="A11" s="7">
        <v>43</v>
      </c>
      <c r="B11" s="8" t="s">
        <v>24</v>
      </c>
      <c r="C11" s="7">
        <v>0</v>
      </c>
      <c r="D11" s="7">
        <v>67</v>
      </c>
      <c r="E11" s="7">
        <v>78</v>
      </c>
      <c r="F11" s="7">
        <v>85</v>
      </c>
      <c r="G11" s="7">
        <v>89</v>
      </c>
      <c r="H11" s="7">
        <v>67</v>
      </c>
      <c r="I11" s="7">
        <v>89</v>
      </c>
      <c r="J11" s="7">
        <v>100</v>
      </c>
      <c r="K11" s="7">
        <v>4</v>
      </c>
      <c r="L11" s="7">
        <v>0.6</v>
      </c>
      <c r="M11" s="7">
        <v>0.24</v>
      </c>
      <c r="N11" s="7">
        <v>0.12</v>
      </c>
      <c r="O11" s="7">
        <v>4</v>
      </c>
      <c r="P11" s="7">
        <v>0.12</v>
      </c>
      <c r="Q11" s="7">
        <v>0.12</v>
      </c>
      <c r="R11" s="7">
        <v>0</v>
      </c>
      <c r="S11" s="7">
        <v>0</v>
      </c>
      <c r="T11" s="39">
        <v>1</v>
      </c>
      <c r="U11" s="39">
        <v>1</v>
      </c>
      <c r="V11" s="39">
        <v>1</v>
      </c>
      <c r="W11" s="39">
        <v>1</v>
      </c>
      <c r="X11" s="39">
        <v>1</v>
      </c>
      <c r="Y11" s="39">
        <v>1</v>
      </c>
      <c r="Z11" s="7">
        <v>0</v>
      </c>
    </row>
    <row r="12" spans="1:26" ht="15" customHeight="1" x14ac:dyDescent="0.2">
      <c r="A12" s="7">
        <v>122</v>
      </c>
      <c r="B12" s="8" t="s">
        <v>25</v>
      </c>
      <c r="C12" s="7">
        <v>0.65</v>
      </c>
      <c r="D12" s="7">
        <v>67</v>
      </c>
      <c r="E12" s="7">
        <v>78</v>
      </c>
      <c r="F12" s="7">
        <v>85</v>
      </c>
      <c r="G12" s="7">
        <v>89</v>
      </c>
      <c r="H12" s="7">
        <v>67</v>
      </c>
      <c r="I12" s="7">
        <v>89</v>
      </c>
      <c r="J12" s="7">
        <v>100</v>
      </c>
      <c r="K12" s="7">
        <v>4</v>
      </c>
      <c r="L12" s="7">
        <v>0.6</v>
      </c>
      <c r="M12" s="7">
        <v>0.24</v>
      </c>
      <c r="N12" s="7">
        <v>0.12</v>
      </c>
      <c r="O12" s="7">
        <v>4</v>
      </c>
      <c r="P12" s="7">
        <v>0.12</v>
      </c>
      <c r="Q12" s="7">
        <v>0.12</v>
      </c>
      <c r="R12" s="7">
        <v>0</v>
      </c>
      <c r="S12" s="7">
        <v>0</v>
      </c>
      <c r="T12" s="39">
        <v>1.5</v>
      </c>
      <c r="U12" s="39">
        <v>1.5</v>
      </c>
      <c r="V12" s="39">
        <v>1.5</v>
      </c>
      <c r="W12" s="39">
        <v>1.5</v>
      </c>
      <c r="X12" s="39">
        <v>1.5</v>
      </c>
      <c r="Y12" s="39">
        <v>1.5</v>
      </c>
      <c r="Z12" s="7">
        <v>0</v>
      </c>
    </row>
    <row r="13" spans="1:26" ht="15" customHeight="1" x14ac:dyDescent="0.2">
      <c r="A13" s="7">
        <v>42</v>
      </c>
      <c r="B13" s="8" t="s">
        <v>26</v>
      </c>
      <c r="C13" s="7">
        <v>0</v>
      </c>
      <c r="D13" s="7">
        <v>67</v>
      </c>
      <c r="E13" s="7">
        <v>78</v>
      </c>
      <c r="F13" s="7">
        <v>85</v>
      </c>
      <c r="G13" s="7">
        <v>89</v>
      </c>
      <c r="H13" s="7">
        <v>67</v>
      </c>
      <c r="I13" s="7">
        <v>89</v>
      </c>
      <c r="J13" s="7">
        <v>100</v>
      </c>
      <c r="K13" s="7">
        <v>4</v>
      </c>
      <c r="L13" s="7">
        <v>0.6</v>
      </c>
      <c r="M13" s="7">
        <v>0.24</v>
      </c>
      <c r="N13" s="7">
        <v>0.12</v>
      </c>
      <c r="O13" s="7">
        <v>4</v>
      </c>
      <c r="P13" s="7">
        <v>0.12</v>
      </c>
      <c r="Q13" s="7">
        <v>0.12</v>
      </c>
      <c r="R13" s="7">
        <v>0</v>
      </c>
      <c r="S13" s="7">
        <v>0</v>
      </c>
      <c r="T13" s="39">
        <v>1.5</v>
      </c>
      <c r="U13" s="39">
        <v>1.5</v>
      </c>
      <c r="V13" s="39">
        <v>1.5</v>
      </c>
      <c r="W13" s="39">
        <v>1.5</v>
      </c>
      <c r="X13" s="39">
        <v>1.5</v>
      </c>
      <c r="Y13" s="39">
        <v>1.5</v>
      </c>
      <c r="Z13" s="7">
        <v>0</v>
      </c>
    </row>
    <row r="14" spans="1:26" ht="15" customHeight="1" x14ac:dyDescent="0.2">
      <c r="A14" s="7">
        <v>190</v>
      </c>
      <c r="B14" s="8" t="s">
        <v>27</v>
      </c>
      <c r="C14" s="7">
        <v>0</v>
      </c>
      <c r="D14" s="7">
        <v>30</v>
      </c>
      <c r="E14" s="7">
        <v>48</v>
      </c>
      <c r="F14" s="7">
        <v>65</v>
      </c>
      <c r="G14" s="7">
        <v>73</v>
      </c>
      <c r="H14" s="7">
        <v>30</v>
      </c>
      <c r="I14" s="7">
        <v>73</v>
      </c>
      <c r="J14" s="7">
        <v>100</v>
      </c>
      <c r="K14" s="7">
        <v>4</v>
      </c>
      <c r="L14" s="7">
        <v>0.6</v>
      </c>
      <c r="M14" s="7">
        <v>0.24</v>
      </c>
      <c r="N14" s="7">
        <v>0.12</v>
      </c>
      <c r="O14" s="7">
        <v>4</v>
      </c>
      <c r="P14" s="7">
        <v>0.12</v>
      </c>
      <c r="Q14" s="7">
        <v>0.12</v>
      </c>
      <c r="R14" s="7">
        <v>0</v>
      </c>
      <c r="S14" s="7">
        <v>0</v>
      </c>
      <c r="T14" s="39">
        <v>3.375</v>
      </c>
      <c r="U14" s="39">
        <v>3.375</v>
      </c>
      <c r="V14" s="39">
        <v>3.375</v>
      </c>
      <c r="W14" s="39">
        <v>3.375</v>
      </c>
      <c r="X14" s="39">
        <v>3.375</v>
      </c>
      <c r="Y14" s="39">
        <v>3.375</v>
      </c>
      <c r="Z14" s="7">
        <v>0</v>
      </c>
    </row>
    <row r="15" spans="1:26" ht="15" customHeight="1" x14ac:dyDescent="0.2">
      <c r="A15" s="7">
        <v>142</v>
      </c>
      <c r="B15" s="8" t="s">
        <v>28</v>
      </c>
      <c r="C15" s="7">
        <v>0</v>
      </c>
      <c r="D15" s="7">
        <v>30</v>
      </c>
      <c r="E15" s="7">
        <v>55</v>
      </c>
      <c r="F15" s="7">
        <v>70</v>
      </c>
      <c r="G15" s="7">
        <v>77</v>
      </c>
      <c r="H15" s="7">
        <v>30</v>
      </c>
      <c r="I15" s="7">
        <v>77</v>
      </c>
      <c r="J15" s="7">
        <v>100</v>
      </c>
      <c r="K15" s="7">
        <v>4</v>
      </c>
      <c r="L15" s="7">
        <v>0.6</v>
      </c>
      <c r="M15" s="7">
        <v>0.24</v>
      </c>
      <c r="N15" s="7">
        <v>0.12</v>
      </c>
      <c r="O15" s="7">
        <v>4</v>
      </c>
      <c r="P15" s="7">
        <v>0.12</v>
      </c>
      <c r="Q15" s="7">
        <v>0.12</v>
      </c>
      <c r="R15" s="7">
        <v>0.1</v>
      </c>
      <c r="S15" s="7">
        <v>0.1</v>
      </c>
      <c r="T15" s="39">
        <v>1.5618749999999999</v>
      </c>
      <c r="U15" s="39">
        <v>1.24875</v>
      </c>
      <c r="V15" s="39">
        <v>1.24875</v>
      </c>
      <c r="W15" s="39">
        <v>0.99937500000000001</v>
      </c>
      <c r="X15" s="39">
        <v>1.5618749999999999</v>
      </c>
      <c r="Y15" s="39">
        <v>0.99937500000000001</v>
      </c>
      <c r="Z15" s="7">
        <v>0</v>
      </c>
    </row>
    <row r="16" spans="1:26" ht="15" customHeight="1" x14ac:dyDescent="0.2">
      <c r="A16" s="7">
        <v>5</v>
      </c>
      <c r="B16" s="8" t="s">
        <v>29</v>
      </c>
      <c r="C16" s="7">
        <v>0</v>
      </c>
      <c r="D16" s="7">
        <v>67</v>
      </c>
      <c r="E16" s="7">
        <v>78</v>
      </c>
      <c r="F16" s="7">
        <v>85</v>
      </c>
      <c r="G16" s="7">
        <v>89</v>
      </c>
      <c r="H16" s="7">
        <v>67</v>
      </c>
      <c r="I16" s="7">
        <v>89</v>
      </c>
      <c r="J16" s="7">
        <v>100</v>
      </c>
      <c r="K16" s="7">
        <v>4</v>
      </c>
      <c r="L16" s="7">
        <v>0.6</v>
      </c>
      <c r="M16" s="7">
        <v>0.24</v>
      </c>
      <c r="N16" s="7">
        <v>0.12</v>
      </c>
      <c r="O16" s="7">
        <v>4</v>
      </c>
      <c r="P16" s="7">
        <v>0.12</v>
      </c>
      <c r="Q16" s="7">
        <v>0.12</v>
      </c>
      <c r="R16" s="7">
        <v>0</v>
      </c>
      <c r="S16" s="7">
        <v>0</v>
      </c>
      <c r="T16" s="39">
        <v>1.875</v>
      </c>
      <c r="U16" s="39">
        <v>1.875</v>
      </c>
      <c r="V16" s="39">
        <v>1.875</v>
      </c>
      <c r="W16" s="39">
        <v>1.875</v>
      </c>
      <c r="X16" s="39">
        <v>1.875</v>
      </c>
      <c r="Y16" s="39">
        <v>1.875</v>
      </c>
      <c r="Z16" s="7">
        <v>0</v>
      </c>
    </row>
    <row r="17" spans="1:26" ht="15" customHeight="1" x14ac:dyDescent="0.2">
      <c r="A17" s="7">
        <v>37</v>
      </c>
      <c r="B17" s="8" t="s">
        <v>30</v>
      </c>
      <c r="C17" s="7">
        <v>0</v>
      </c>
      <c r="D17" s="7">
        <v>30</v>
      </c>
      <c r="E17" s="7">
        <v>58</v>
      </c>
      <c r="F17" s="7">
        <v>71</v>
      </c>
      <c r="G17" s="7">
        <v>78</v>
      </c>
      <c r="H17" s="7">
        <v>30</v>
      </c>
      <c r="I17" s="7">
        <v>78</v>
      </c>
      <c r="J17" s="7">
        <v>100</v>
      </c>
      <c r="K17" s="7">
        <v>4</v>
      </c>
      <c r="L17" s="7">
        <v>0.6</v>
      </c>
      <c r="M17" s="7">
        <v>0.24</v>
      </c>
      <c r="N17" s="7">
        <v>0.12</v>
      </c>
      <c r="O17" s="7">
        <v>4</v>
      </c>
      <c r="P17" s="7">
        <v>0.12</v>
      </c>
      <c r="Q17" s="7">
        <v>0.12</v>
      </c>
      <c r="R17" s="7">
        <v>0</v>
      </c>
      <c r="S17" s="7">
        <v>0</v>
      </c>
      <c r="T17" s="39">
        <v>2.4975000000000001</v>
      </c>
      <c r="U17" s="39">
        <v>2.4975000000000001</v>
      </c>
      <c r="V17" s="39">
        <v>3.1274999999999999</v>
      </c>
      <c r="W17" s="39">
        <v>2.4975000000000001</v>
      </c>
      <c r="X17" s="39">
        <v>2.4975000000000001</v>
      </c>
      <c r="Y17" s="39">
        <v>2.4975000000000001</v>
      </c>
      <c r="Z17" s="7">
        <v>0</v>
      </c>
    </row>
    <row r="18" spans="1:26" ht="15" customHeight="1" x14ac:dyDescent="0.2">
      <c r="A18" s="7">
        <v>53</v>
      </c>
      <c r="B18" s="8" t="s">
        <v>31</v>
      </c>
      <c r="C18" s="7">
        <v>0</v>
      </c>
      <c r="D18" s="7">
        <v>67</v>
      </c>
      <c r="E18" s="7">
        <v>78</v>
      </c>
      <c r="F18" s="7">
        <v>85</v>
      </c>
      <c r="G18" s="7">
        <v>89</v>
      </c>
      <c r="H18" s="7">
        <v>67</v>
      </c>
      <c r="I18" s="7">
        <v>89</v>
      </c>
      <c r="J18" s="7">
        <v>100</v>
      </c>
      <c r="K18" s="7">
        <v>4</v>
      </c>
      <c r="L18" s="7">
        <v>0.6</v>
      </c>
      <c r="M18" s="7">
        <v>0.24</v>
      </c>
      <c r="N18" s="7">
        <v>0.12</v>
      </c>
      <c r="O18" s="7">
        <v>4</v>
      </c>
      <c r="P18" s="7">
        <v>0.12</v>
      </c>
      <c r="Q18" s="7">
        <v>0.12</v>
      </c>
      <c r="R18" s="7">
        <v>0</v>
      </c>
      <c r="S18" s="7">
        <v>0</v>
      </c>
      <c r="T18" s="39">
        <v>1.5</v>
      </c>
      <c r="U18" s="39">
        <v>1.5</v>
      </c>
      <c r="V18" s="39">
        <v>1.5</v>
      </c>
      <c r="W18" s="39">
        <v>1.5</v>
      </c>
      <c r="X18" s="39">
        <v>1.5</v>
      </c>
      <c r="Y18" s="39">
        <v>1.5</v>
      </c>
      <c r="Z18" s="7">
        <v>0</v>
      </c>
    </row>
    <row r="19" spans="1:26" ht="15" customHeight="1" x14ac:dyDescent="0.2">
      <c r="A19" s="7">
        <v>111</v>
      </c>
      <c r="B19" s="8" t="s">
        <v>32</v>
      </c>
      <c r="C19" s="7" t="s">
        <v>33</v>
      </c>
      <c r="D19" s="7">
        <v>100</v>
      </c>
      <c r="E19" s="7">
        <v>100</v>
      </c>
      <c r="F19" s="7">
        <v>100</v>
      </c>
      <c r="G19" s="7">
        <v>100</v>
      </c>
      <c r="H19" s="7">
        <v>100</v>
      </c>
      <c r="I19" s="7">
        <v>100</v>
      </c>
      <c r="J19" s="7">
        <v>100</v>
      </c>
      <c r="K19" s="7">
        <v>4</v>
      </c>
      <c r="L19" s="7">
        <v>0.6</v>
      </c>
      <c r="M19" s="7">
        <v>0.24</v>
      </c>
      <c r="N19" s="7">
        <v>0.12</v>
      </c>
      <c r="O19" s="7">
        <v>4</v>
      </c>
      <c r="P19" s="7">
        <v>0.12</v>
      </c>
      <c r="Q19" s="7">
        <v>0.12</v>
      </c>
      <c r="R19" s="7">
        <v>0</v>
      </c>
      <c r="S19" s="7">
        <v>0</v>
      </c>
      <c r="T19" s="39">
        <v>0</v>
      </c>
      <c r="U19" s="39">
        <v>0</v>
      </c>
      <c r="V19" s="39">
        <v>0</v>
      </c>
      <c r="W19" s="39">
        <v>0</v>
      </c>
      <c r="X19" s="39">
        <v>0</v>
      </c>
      <c r="Y19" s="39">
        <v>0</v>
      </c>
      <c r="Z19" s="7">
        <v>0</v>
      </c>
    </row>
    <row r="20" spans="1:26" ht="15" customHeight="1" x14ac:dyDescent="0.2">
      <c r="A20" s="7">
        <v>123</v>
      </c>
      <c r="B20" s="8" t="s">
        <v>34</v>
      </c>
      <c r="C20" s="7">
        <v>0.75</v>
      </c>
      <c r="D20" s="7">
        <v>77</v>
      </c>
      <c r="E20" s="7">
        <v>85</v>
      </c>
      <c r="F20" s="7">
        <v>90</v>
      </c>
      <c r="G20" s="7">
        <v>92</v>
      </c>
      <c r="H20" s="7">
        <v>77</v>
      </c>
      <c r="I20" s="7">
        <v>92</v>
      </c>
      <c r="J20" s="7">
        <v>100</v>
      </c>
      <c r="K20" s="7">
        <v>4</v>
      </c>
      <c r="L20" s="7">
        <v>0.6</v>
      </c>
      <c r="M20" s="7">
        <v>0.24</v>
      </c>
      <c r="N20" s="7">
        <v>0.12</v>
      </c>
      <c r="O20" s="7">
        <v>4</v>
      </c>
      <c r="P20" s="7">
        <v>0.12</v>
      </c>
      <c r="Q20" s="7">
        <v>0.12</v>
      </c>
      <c r="R20" s="7">
        <v>0</v>
      </c>
      <c r="S20" s="7">
        <v>0</v>
      </c>
      <c r="T20" s="39">
        <v>1.5</v>
      </c>
      <c r="U20" s="39">
        <v>1.5</v>
      </c>
      <c r="V20" s="39">
        <v>1.5</v>
      </c>
      <c r="W20" s="39">
        <v>1.5</v>
      </c>
      <c r="X20" s="39">
        <v>1.5</v>
      </c>
      <c r="Y20" s="39">
        <v>1.5</v>
      </c>
      <c r="Z20" s="7">
        <v>0</v>
      </c>
    </row>
    <row r="21" spans="1:26" ht="15" customHeight="1" x14ac:dyDescent="0.2">
      <c r="A21" s="7">
        <v>143</v>
      </c>
      <c r="B21" s="8" t="s">
        <v>35</v>
      </c>
      <c r="C21" s="7">
        <v>0</v>
      </c>
      <c r="D21" s="7">
        <v>30</v>
      </c>
      <c r="E21" s="7">
        <v>55</v>
      </c>
      <c r="F21" s="7">
        <v>70</v>
      </c>
      <c r="G21" s="7">
        <v>77</v>
      </c>
      <c r="H21" s="7">
        <v>30</v>
      </c>
      <c r="I21" s="7">
        <v>77</v>
      </c>
      <c r="J21" s="7">
        <v>100</v>
      </c>
      <c r="K21" s="7">
        <v>4</v>
      </c>
      <c r="L21" s="7">
        <v>0.6</v>
      </c>
      <c r="M21" s="7">
        <v>0.24</v>
      </c>
      <c r="N21" s="7">
        <v>0.12</v>
      </c>
      <c r="O21" s="7">
        <v>4</v>
      </c>
      <c r="P21" s="7">
        <v>0.12</v>
      </c>
      <c r="Q21" s="7">
        <v>0.12</v>
      </c>
      <c r="R21" s="7">
        <v>0.06</v>
      </c>
      <c r="S21" s="7">
        <v>0.03</v>
      </c>
      <c r="T21" s="39">
        <v>3.1237499999999998</v>
      </c>
      <c r="U21" s="39">
        <v>2.4975000000000001</v>
      </c>
      <c r="V21" s="39">
        <v>2.4975000000000001</v>
      </c>
      <c r="W21" s="39">
        <v>1.99875</v>
      </c>
      <c r="X21" s="39">
        <v>3.1237499999999998</v>
      </c>
      <c r="Y21" s="39">
        <v>1.99875</v>
      </c>
      <c r="Z21" s="7">
        <v>0</v>
      </c>
    </row>
    <row r="22" spans="1:26" ht="15" customHeight="1" x14ac:dyDescent="0.2">
      <c r="A22" s="7">
        <v>195</v>
      </c>
      <c r="B22" s="8" t="s">
        <v>36</v>
      </c>
      <c r="C22" s="7">
        <v>0</v>
      </c>
      <c r="D22" s="7">
        <v>30</v>
      </c>
      <c r="E22" s="7">
        <v>58</v>
      </c>
      <c r="F22" s="7">
        <v>71</v>
      </c>
      <c r="G22" s="7">
        <v>78</v>
      </c>
      <c r="H22" s="7">
        <v>30</v>
      </c>
      <c r="I22" s="7">
        <v>78</v>
      </c>
      <c r="J22" s="7">
        <v>100</v>
      </c>
      <c r="K22" s="7">
        <v>4</v>
      </c>
      <c r="L22" s="7">
        <v>0.6</v>
      </c>
      <c r="M22" s="7">
        <v>0.24</v>
      </c>
      <c r="N22" s="7">
        <v>0.12</v>
      </c>
      <c r="O22" s="7">
        <v>4</v>
      </c>
      <c r="P22" s="7">
        <v>0.12</v>
      </c>
      <c r="Q22" s="7">
        <v>0.12</v>
      </c>
      <c r="R22" s="7">
        <v>0</v>
      </c>
      <c r="S22" s="7">
        <v>0</v>
      </c>
      <c r="T22" s="39">
        <v>3.375</v>
      </c>
      <c r="U22" s="39">
        <v>3.375</v>
      </c>
      <c r="V22" s="39">
        <v>3.375</v>
      </c>
      <c r="W22" s="39">
        <v>3.375</v>
      </c>
      <c r="X22" s="39">
        <v>3.375</v>
      </c>
      <c r="Y22" s="39">
        <v>3.375</v>
      </c>
      <c r="Z22" s="7">
        <v>0</v>
      </c>
    </row>
  </sheetData>
  <mergeCells count="4">
    <mergeCell ref="D3:J3"/>
    <mergeCell ref="K3:Q3"/>
    <mergeCell ref="T3:Z3"/>
    <mergeCell ref="R3:S3"/>
  </mergeCells>
  <phoneticPr fontId="12" type="noConversion"/>
  <printOptions gridLines="1"/>
  <pageMargins left="0.7" right="0.7" top="0.75" bottom="0.75" header="0.3" footer="0.3"/>
  <pageSetup paperSize="1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
  <sheetViews>
    <sheetView view="pageBreakPreview" zoomScale="150" zoomScaleNormal="150" zoomScaleSheetLayoutView="100" zoomScalePageLayoutView="150" workbookViewId="0">
      <selection activeCell="A2" sqref="A2"/>
    </sheetView>
  </sheetViews>
  <sheetFormatPr baseColWidth="10" defaultColWidth="9.1640625" defaultRowHeight="15" x14ac:dyDescent="0.2"/>
  <cols>
    <col min="1" max="1" width="6.1640625" style="2" bestFit="1" customWidth="1"/>
    <col min="2" max="2" width="16.33203125" style="2" customWidth="1"/>
    <col min="3" max="3" width="14.33203125" style="2" customWidth="1"/>
    <col min="4" max="4" width="6.33203125" style="2" bestFit="1" customWidth="1"/>
    <col min="5" max="6" width="5.1640625" style="2" bestFit="1" customWidth="1"/>
    <col min="7" max="7" width="6" style="2" customWidth="1"/>
    <col min="8" max="8" width="13" style="2" customWidth="1"/>
    <col min="9" max="12" width="11" style="2" bestFit="1" customWidth="1"/>
    <col min="13" max="13" width="13.5" style="2" customWidth="1"/>
    <col min="14" max="28" width="9.1640625" style="2"/>
    <col min="29" max="29" width="10.5" style="2" customWidth="1"/>
    <col min="30" max="30" width="10.83203125" style="2" customWidth="1"/>
    <col min="31" max="33" width="9.1640625" style="2"/>
    <col min="34" max="34" width="10.33203125" style="2" customWidth="1"/>
    <col min="35" max="35" width="11.5" style="2" customWidth="1"/>
    <col min="36" max="16384" width="9.1640625" style="2"/>
  </cols>
  <sheetData>
    <row r="1" spans="1:37" s="7" customFormat="1" ht="19" x14ac:dyDescent="0.25">
      <c r="A1" s="45" t="s">
        <v>166</v>
      </c>
      <c r="C1" s="39"/>
      <c r="F1" s="39"/>
    </row>
    <row r="2" spans="1:37" s="7" customFormat="1" x14ac:dyDescent="0.2">
      <c r="C2" s="39"/>
      <c r="F2" s="39"/>
    </row>
    <row r="3" spans="1:37" x14ac:dyDescent="0.2">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row>
    <row r="4" spans="1:37" ht="48" customHeight="1" x14ac:dyDescent="0.2">
      <c r="A4" s="7"/>
      <c r="B4" s="7"/>
      <c r="C4" s="7"/>
      <c r="D4" s="48" t="s">
        <v>37</v>
      </c>
      <c r="E4" s="48"/>
      <c r="F4" s="48"/>
      <c r="G4" s="48"/>
      <c r="H4" s="7"/>
      <c r="I4" s="48" t="s">
        <v>38</v>
      </c>
      <c r="J4" s="48"/>
      <c r="K4" s="48"/>
      <c r="L4" s="48"/>
      <c r="M4" s="7" t="s">
        <v>39</v>
      </c>
      <c r="N4" s="48" t="s">
        <v>40</v>
      </c>
      <c r="O4" s="48"/>
      <c r="P4" s="48"/>
      <c r="Q4" s="48"/>
      <c r="R4" s="48"/>
      <c r="S4" s="48"/>
      <c r="T4" s="48"/>
      <c r="U4" s="48" t="s">
        <v>41</v>
      </c>
      <c r="V4" s="48"/>
      <c r="W4" s="48"/>
      <c r="X4" s="48"/>
      <c r="Y4" s="48"/>
      <c r="Z4" s="48"/>
      <c r="AA4" s="48"/>
      <c r="AB4" s="7"/>
      <c r="AC4" s="7"/>
      <c r="AD4" s="7"/>
      <c r="AE4" s="7"/>
      <c r="AF4" s="7"/>
      <c r="AG4" s="7"/>
      <c r="AH4" s="7"/>
      <c r="AI4" s="7"/>
      <c r="AJ4" s="7"/>
      <c r="AK4" s="7"/>
    </row>
    <row r="5" spans="1:37" ht="58.5" customHeight="1" x14ac:dyDescent="0.2">
      <c r="A5" s="7" t="s">
        <v>6</v>
      </c>
      <c r="B5" s="7" t="s">
        <v>7</v>
      </c>
      <c r="C5" s="7" t="s">
        <v>42</v>
      </c>
      <c r="D5" s="7" t="s">
        <v>43</v>
      </c>
      <c r="E5" s="7" t="s">
        <v>44</v>
      </c>
      <c r="F5" s="7" t="s">
        <v>45</v>
      </c>
      <c r="G5" s="7" t="s">
        <v>46</v>
      </c>
      <c r="H5" s="7" t="s">
        <v>47</v>
      </c>
      <c r="I5" s="7" t="s">
        <v>48</v>
      </c>
      <c r="J5" s="7" t="s">
        <v>49</v>
      </c>
      <c r="K5" s="7" t="s">
        <v>50</v>
      </c>
      <c r="L5" s="7" t="s">
        <v>51</v>
      </c>
      <c r="M5" s="7" t="s">
        <v>52</v>
      </c>
      <c r="N5" s="7" t="s">
        <v>9</v>
      </c>
      <c r="O5" s="7" t="s">
        <v>10</v>
      </c>
      <c r="P5" s="7" t="s">
        <v>11</v>
      </c>
      <c r="Q5" s="7" t="s">
        <v>12</v>
      </c>
      <c r="R5" s="7" t="s">
        <v>13</v>
      </c>
      <c r="S5" s="7" t="s">
        <v>14</v>
      </c>
      <c r="T5" s="7" t="s">
        <v>15</v>
      </c>
      <c r="U5" s="7" t="s">
        <v>9</v>
      </c>
      <c r="V5" s="7" t="s">
        <v>10</v>
      </c>
      <c r="W5" s="7" t="s">
        <v>11</v>
      </c>
      <c r="X5" s="7" t="s">
        <v>12</v>
      </c>
      <c r="Y5" s="7" t="s">
        <v>13</v>
      </c>
      <c r="Z5" s="7" t="s">
        <v>14</v>
      </c>
      <c r="AA5" s="7" t="s">
        <v>15</v>
      </c>
      <c r="AB5" s="7" t="s">
        <v>53</v>
      </c>
      <c r="AC5" s="7" t="s">
        <v>54</v>
      </c>
      <c r="AD5" s="7" t="s">
        <v>55</v>
      </c>
      <c r="AE5" s="7" t="s">
        <v>56</v>
      </c>
      <c r="AF5" s="7" t="s">
        <v>57</v>
      </c>
      <c r="AG5" s="7" t="s">
        <v>58</v>
      </c>
      <c r="AH5" s="7" t="s">
        <v>59</v>
      </c>
      <c r="AI5" s="7" t="s">
        <v>60</v>
      </c>
      <c r="AJ5" s="7" t="s">
        <v>61</v>
      </c>
      <c r="AK5" s="7" t="s">
        <v>62</v>
      </c>
    </row>
    <row r="6" spans="1:37" x14ac:dyDescent="0.2">
      <c r="A6" s="7">
        <v>141</v>
      </c>
      <c r="B6" s="8" t="s">
        <v>18</v>
      </c>
      <c r="C6" s="7">
        <v>32.799999999999997</v>
      </c>
      <c r="D6" s="7">
        <v>0.45</v>
      </c>
      <c r="E6" s="7">
        <v>1.1499999999999999</v>
      </c>
      <c r="F6" s="7">
        <v>0.9</v>
      </c>
      <c r="G6" s="7">
        <v>0.45</v>
      </c>
      <c r="H6" s="4">
        <v>42459</v>
      </c>
      <c r="I6" s="7">
        <v>20</v>
      </c>
      <c r="J6" s="7">
        <v>70</v>
      </c>
      <c r="K6" s="7">
        <v>90</v>
      </c>
      <c r="L6" s="7">
        <v>30</v>
      </c>
      <c r="M6" s="7" t="s">
        <v>63</v>
      </c>
      <c r="N6" s="7">
        <v>0.19600000000000001</v>
      </c>
      <c r="O6" s="7">
        <v>0.29499999999999998</v>
      </c>
      <c r="P6" s="7">
        <v>0.39300000000000002</v>
      </c>
      <c r="Q6" s="7">
        <v>0.47199999999999998</v>
      </c>
      <c r="R6" s="7">
        <v>0.19600000000000001</v>
      </c>
      <c r="S6" s="7">
        <v>0.47199999999999998</v>
      </c>
      <c r="T6" s="7">
        <v>0.47199999999999998</v>
      </c>
      <c r="U6" s="7">
        <v>0.35399999999999998</v>
      </c>
      <c r="V6" s="7">
        <v>0.66900000000000004</v>
      </c>
      <c r="W6" s="7">
        <v>0.90600000000000003</v>
      </c>
      <c r="X6" s="7">
        <v>1.0629999999999999</v>
      </c>
      <c r="Y6" s="7">
        <v>0.35399999999999998</v>
      </c>
      <c r="Z6" s="7">
        <v>1.0629999999999999</v>
      </c>
      <c r="AA6" s="7">
        <v>1.0629999999999999</v>
      </c>
      <c r="AB6" s="7">
        <v>0.5</v>
      </c>
      <c r="AC6" s="7">
        <v>50</v>
      </c>
      <c r="AD6" s="7">
        <v>130</v>
      </c>
      <c r="AE6" s="7">
        <v>1</v>
      </c>
      <c r="AF6" s="4">
        <v>42536</v>
      </c>
      <c r="AG6" s="4">
        <v>42614</v>
      </c>
      <c r="AH6" s="7">
        <v>0</v>
      </c>
      <c r="AI6" s="7">
        <v>1</v>
      </c>
      <c r="AJ6" s="7">
        <v>1</v>
      </c>
      <c r="AK6" s="7">
        <v>1</v>
      </c>
    </row>
    <row r="7" spans="1:37" x14ac:dyDescent="0.2">
      <c r="A7" s="7">
        <v>1</v>
      </c>
      <c r="B7" s="8" t="s">
        <v>19</v>
      </c>
      <c r="C7" s="7">
        <v>8</v>
      </c>
      <c r="D7" s="7">
        <v>0.2</v>
      </c>
      <c r="E7" s="7">
        <v>0.96</v>
      </c>
      <c r="F7" s="7">
        <v>0.6</v>
      </c>
      <c r="G7" s="7">
        <v>0.2</v>
      </c>
      <c r="H7" s="4">
        <v>42491</v>
      </c>
      <c r="I7" s="7">
        <v>20</v>
      </c>
      <c r="J7" s="7">
        <v>50</v>
      </c>
      <c r="K7" s="7">
        <v>40</v>
      </c>
      <c r="L7" s="7">
        <v>30</v>
      </c>
      <c r="M7" s="7" t="s">
        <v>63</v>
      </c>
      <c r="N7" s="7">
        <v>0.19600000000000001</v>
      </c>
      <c r="O7" s="7">
        <v>0.29499999999999998</v>
      </c>
      <c r="P7" s="7">
        <v>0.39300000000000002</v>
      </c>
      <c r="Q7" s="7">
        <v>0.47199999999999998</v>
      </c>
      <c r="R7" s="7">
        <v>0.19600000000000001</v>
      </c>
      <c r="S7" s="7">
        <v>0.47199999999999998</v>
      </c>
      <c r="T7" s="7">
        <v>0.47199999999999998</v>
      </c>
      <c r="U7" s="7">
        <v>0.35399999999999998</v>
      </c>
      <c r="V7" s="7">
        <v>0.66900000000000004</v>
      </c>
      <c r="W7" s="7">
        <v>0.90600000000000003</v>
      </c>
      <c r="X7" s="7">
        <v>1.0629999999999999</v>
      </c>
      <c r="Y7" s="7">
        <v>0.35399999999999998</v>
      </c>
      <c r="Z7" s="7">
        <v>1.0629999999999999</v>
      </c>
      <c r="AA7" s="7">
        <v>1.0629999999999999</v>
      </c>
      <c r="AB7" s="7">
        <v>0.55000000000000004</v>
      </c>
      <c r="AC7" s="7">
        <v>50</v>
      </c>
      <c r="AD7" s="7">
        <v>130</v>
      </c>
      <c r="AE7" s="7">
        <v>0.5</v>
      </c>
      <c r="AF7" s="4">
        <v>42536</v>
      </c>
      <c r="AG7" s="4">
        <v>42623</v>
      </c>
      <c r="AH7" s="7">
        <v>0.5</v>
      </c>
      <c r="AI7" s="7">
        <v>1</v>
      </c>
      <c r="AJ7" s="7">
        <v>1</v>
      </c>
      <c r="AK7" s="7">
        <v>1</v>
      </c>
    </row>
    <row r="8" spans="1:37" x14ac:dyDescent="0.2">
      <c r="A8" s="7">
        <v>36</v>
      </c>
      <c r="B8" s="8" t="s">
        <v>20</v>
      </c>
      <c r="C8" s="7">
        <v>2.2959999999999998</v>
      </c>
      <c r="D8" s="7">
        <v>0.4</v>
      </c>
      <c r="E8" s="7">
        <v>0.95</v>
      </c>
      <c r="F8" s="7">
        <v>0.9</v>
      </c>
      <c r="G8" s="7">
        <v>0.4</v>
      </c>
      <c r="H8" s="4">
        <v>42475</v>
      </c>
      <c r="I8" s="7">
        <v>10</v>
      </c>
      <c r="J8" s="7">
        <v>30</v>
      </c>
      <c r="K8" s="7">
        <v>90</v>
      </c>
      <c r="L8" s="7">
        <v>30</v>
      </c>
      <c r="M8" s="7" t="s">
        <v>63</v>
      </c>
      <c r="N8" s="7">
        <v>0.19600000000000001</v>
      </c>
      <c r="O8" s="7">
        <v>0.29499999999999998</v>
      </c>
      <c r="P8" s="7">
        <v>0.39300000000000002</v>
      </c>
      <c r="Q8" s="7">
        <v>0.47199999999999998</v>
      </c>
      <c r="R8" s="7">
        <v>0.19600000000000001</v>
      </c>
      <c r="S8" s="7">
        <v>0.47199999999999998</v>
      </c>
      <c r="T8" s="7">
        <v>0.47199999999999998</v>
      </c>
      <c r="U8" s="7">
        <v>0.35399999999999998</v>
      </c>
      <c r="V8" s="7">
        <v>0.66900000000000004</v>
      </c>
      <c r="W8" s="7">
        <v>0.90600000000000003</v>
      </c>
      <c r="X8" s="7">
        <v>1.0629999999999999</v>
      </c>
      <c r="Y8" s="7">
        <v>0.35399999999999998</v>
      </c>
      <c r="Z8" s="7">
        <v>1.0629999999999999</v>
      </c>
      <c r="AA8" s="7">
        <v>1.0629999999999999</v>
      </c>
      <c r="AB8" s="7">
        <v>0.6</v>
      </c>
      <c r="AC8" s="7">
        <v>50</v>
      </c>
      <c r="AD8" s="7">
        <v>130</v>
      </c>
      <c r="AE8" s="7">
        <v>0.6</v>
      </c>
      <c r="AF8" s="4">
        <v>42461</v>
      </c>
      <c r="AG8" s="4">
        <v>42614</v>
      </c>
      <c r="AH8" s="7">
        <v>0.2</v>
      </c>
      <c r="AI8" s="7">
        <v>1</v>
      </c>
      <c r="AJ8" s="7">
        <v>1</v>
      </c>
      <c r="AK8" s="7">
        <v>1</v>
      </c>
    </row>
    <row r="9" spans="1:37" ht="30" x14ac:dyDescent="0.2">
      <c r="A9" s="7">
        <v>121</v>
      </c>
      <c r="B9" s="8" t="s">
        <v>21</v>
      </c>
      <c r="C9" s="7">
        <v>5</v>
      </c>
      <c r="D9" s="7">
        <v>0.3</v>
      </c>
      <c r="E9" s="7">
        <v>1</v>
      </c>
      <c r="F9" s="7">
        <v>0.8</v>
      </c>
      <c r="G9" s="7">
        <v>0.15</v>
      </c>
      <c r="H9" s="4">
        <v>42459</v>
      </c>
      <c r="I9" s="7">
        <v>20</v>
      </c>
      <c r="J9" s="7">
        <v>70</v>
      </c>
      <c r="K9" s="7">
        <v>90</v>
      </c>
      <c r="L9" s="7">
        <v>30</v>
      </c>
      <c r="M9" s="7" t="s">
        <v>63</v>
      </c>
      <c r="N9" s="7">
        <v>0.19600000000000001</v>
      </c>
      <c r="O9" s="7">
        <v>0.29499999999999998</v>
      </c>
      <c r="P9" s="7">
        <v>0.39300000000000002</v>
      </c>
      <c r="Q9" s="7">
        <v>0.47199999999999998</v>
      </c>
      <c r="R9" s="7">
        <v>0.19600000000000001</v>
      </c>
      <c r="S9" s="7">
        <v>0.47199999999999998</v>
      </c>
      <c r="T9" s="7">
        <v>0.47199999999999998</v>
      </c>
      <c r="U9" s="7">
        <v>0.35399999999999998</v>
      </c>
      <c r="V9" s="7">
        <v>0.66900000000000004</v>
      </c>
      <c r="W9" s="7">
        <v>0.90600000000000003</v>
      </c>
      <c r="X9" s="7">
        <v>1.0629999999999999</v>
      </c>
      <c r="Y9" s="7">
        <v>0.35399999999999998</v>
      </c>
      <c r="Z9" s="7">
        <v>1.0629999999999999</v>
      </c>
      <c r="AA9" s="7">
        <v>1.0629999999999999</v>
      </c>
      <c r="AB9" s="7">
        <v>0.1</v>
      </c>
      <c r="AC9" s="7">
        <v>50</v>
      </c>
      <c r="AD9" s="7">
        <v>130</v>
      </c>
      <c r="AE9" s="7">
        <v>1</v>
      </c>
      <c r="AF9" s="4">
        <v>42536</v>
      </c>
      <c r="AG9" s="4">
        <v>42614</v>
      </c>
      <c r="AH9" s="7">
        <v>0</v>
      </c>
      <c r="AI9" s="7">
        <v>1</v>
      </c>
      <c r="AJ9" s="7">
        <v>1</v>
      </c>
      <c r="AK9" s="7">
        <v>1</v>
      </c>
    </row>
    <row r="10" spans="1:37" x14ac:dyDescent="0.2">
      <c r="A10" s="7">
        <v>176</v>
      </c>
      <c r="B10" s="8" t="s">
        <v>22</v>
      </c>
      <c r="C10" s="7">
        <v>0.49199999999999999</v>
      </c>
      <c r="D10" s="7">
        <v>0.4</v>
      </c>
      <c r="E10" s="7">
        <v>0.85</v>
      </c>
      <c r="F10" s="7">
        <v>0.85</v>
      </c>
      <c r="G10" s="7">
        <v>0.3</v>
      </c>
      <c r="H10" s="4">
        <v>42475</v>
      </c>
      <c r="I10" s="7">
        <v>10</v>
      </c>
      <c r="J10" s="7">
        <v>30</v>
      </c>
      <c r="K10" s="7">
        <v>35</v>
      </c>
      <c r="L10" s="7">
        <v>35</v>
      </c>
      <c r="M10" s="7" t="s">
        <v>63</v>
      </c>
      <c r="N10" s="7">
        <v>0.19600000000000001</v>
      </c>
      <c r="O10" s="7">
        <v>0.29499999999999998</v>
      </c>
      <c r="P10" s="7">
        <v>0.39300000000000002</v>
      </c>
      <c r="Q10" s="7">
        <v>0.47199999999999998</v>
      </c>
      <c r="R10" s="7">
        <v>0.19600000000000001</v>
      </c>
      <c r="S10" s="7">
        <v>0.47199999999999998</v>
      </c>
      <c r="T10" s="7">
        <v>0.47199999999999998</v>
      </c>
      <c r="U10" s="7">
        <v>0.35399999999999998</v>
      </c>
      <c r="V10" s="7">
        <v>0.66900000000000004</v>
      </c>
      <c r="W10" s="7">
        <v>0.90600000000000003</v>
      </c>
      <c r="X10" s="7">
        <v>1.0629999999999999</v>
      </c>
      <c r="Y10" s="7">
        <v>0.35399999999999998</v>
      </c>
      <c r="Z10" s="7">
        <v>1.0629999999999999</v>
      </c>
      <c r="AA10" s="7">
        <v>1.0629999999999999</v>
      </c>
      <c r="AB10" s="7">
        <v>0.55000000000000004</v>
      </c>
      <c r="AC10" s="7">
        <v>50</v>
      </c>
      <c r="AD10" s="7">
        <v>130</v>
      </c>
      <c r="AE10" s="7">
        <v>1</v>
      </c>
      <c r="AF10" s="4">
        <v>42536</v>
      </c>
      <c r="AG10" s="4">
        <v>42614</v>
      </c>
      <c r="AH10" s="7">
        <v>0</v>
      </c>
      <c r="AI10" s="7">
        <v>1</v>
      </c>
      <c r="AJ10" s="7">
        <v>1</v>
      </c>
      <c r="AK10" s="7">
        <v>1</v>
      </c>
    </row>
    <row r="11" spans="1:37" x14ac:dyDescent="0.2">
      <c r="A11" s="7">
        <v>12</v>
      </c>
      <c r="B11" s="8" t="s">
        <v>23</v>
      </c>
      <c r="C11" s="7">
        <v>6</v>
      </c>
      <c r="D11" s="7">
        <v>0.2</v>
      </c>
      <c r="E11" s="7">
        <v>0.96</v>
      </c>
      <c r="F11" s="7">
        <v>0.6</v>
      </c>
      <c r="G11" s="7">
        <v>0.2</v>
      </c>
      <c r="H11" s="4">
        <v>42495</v>
      </c>
      <c r="I11" s="7">
        <v>20</v>
      </c>
      <c r="J11" s="7">
        <v>50</v>
      </c>
      <c r="K11" s="7">
        <v>40</v>
      </c>
      <c r="L11" s="7">
        <v>20</v>
      </c>
      <c r="M11" s="7" t="s">
        <v>63</v>
      </c>
      <c r="N11" s="7">
        <v>0.19600000000000001</v>
      </c>
      <c r="O11" s="7">
        <v>0.29499999999999998</v>
      </c>
      <c r="P11" s="7">
        <v>0.39300000000000002</v>
      </c>
      <c r="Q11" s="7">
        <v>0.47199999999999998</v>
      </c>
      <c r="R11" s="7">
        <v>0.19600000000000001</v>
      </c>
      <c r="S11" s="7">
        <v>0.47199999999999998</v>
      </c>
      <c r="T11" s="7">
        <v>0.47199999999999998</v>
      </c>
      <c r="U11" s="7">
        <v>0.35399999999999998</v>
      </c>
      <c r="V11" s="7">
        <v>0.66900000000000004</v>
      </c>
      <c r="W11" s="7">
        <v>0.90600000000000003</v>
      </c>
      <c r="X11" s="7">
        <v>1.0629999999999999</v>
      </c>
      <c r="Y11" s="7">
        <v>0.35399999999999998</v>
      </c>
      <c r="Z11" s="7">
        <v>1.0629999999999999</v>
      </c>
      <c r="AA11" s="7">
        <v>1.0629999999999999</v>
      </c>
      <c r="AB11" s="7">
        <v>0.55000000000000004</v>
      </c>
      <c r="AC11" s="7">
        <v>50</v>
      </c>
      <c r="AD11" s="7">
        <v>130</v>
      </c>
      <c r="AE11" s="7">
        <v>0.5</v>
      </c>
      <c r="AF11" s="4">
        <v>42536</v>
      </c>
      <c r="AG11" s="4">
        <v>42614</v>
      </c>
      <c r="AH11" s="7">
        <v>0.5</v>
      </c>
      <c r="AI11" s="7">
        <v>1</v>
      </c>
      <c r="AJ11" s="7">
        <v>1</v>
      </c>
      <c r="AK11" s="7">
        <v>1</v>
      </c>
    </row>
    <row r="12" spans="1:37" x14ac:dyDescent="0.2">
      <c r="A12" s="7">
        <v>43</v>
      </c>
      <c r="B12" s="8" t="s">
        <v>24</v>
      </c>
      <c r="C12" s="7">
        <v>1.968</v>
      </c>
      <c r="D12" s="7">
        <v>0.2</v>
      </c>
      <c r="E12" s="7">
        <v>0.9</v>
      </c>
      <c r="F12" s="7">
        <v>1.05</v>
      </c>
      <c r="G12" s="7">
        <v>0.2</v>
      </c>
      <c r="H12" s="4">
        <v>42500</v>
      </c>
      <c r="I12" s="7">
        <v>20</v>
      </c>
      <c r="J12" s="7">
        <v>70</v>
      </c>
      <c r="K12" s="7">
        <v>30</v>
      </c>
      <c r="L12" s="7">
        <v>10</v>
      </c>
      <c r="M12" s="7" t="s">
        <v>63</v>
      </c>
      <c r="N12" s="7">
        <v>0.19600000000000001</v>
      </c>
      <c r="O12" s="7">
        <v>0.29499999999999998</v>
      </c>
      <c r="P12" s="7">
        <v>0.39300000000000002</v>
      </c>
      <c r="Q12" s="7">
        <v>0.47199999999999998</v>
      </c>
      <c r="R12" s="7">
        <v>0.19600000000000001</v>
      </c>
      <c r="S12" s="7">
        <v>0.47199999999999998</v>
      </c>
      <c r="T12" s="7">
        <v>0.47199999999999998</v>
      </c>
      <c r="U12" s="7">
        <v>0.35399999999999998</v>
      </c>
      <c r="V12" s="7">
        <v>0.66900000000000004</v>
      </c>
      <c r="W12" s="7">
        <v>0.90600000000000003</v>
      </c>
      <c r="X12" s="7">
        <v>1.0629999999999999</v>
      </c>
      <c r="Y12" s="7">
        <v>0.35399999999999998</v>
      </c>
      <c r="Z12" s="7">
        <v>1.0629999999999999</v>
      </c>
      <c r="AA12" s="7">
        <v>1.0629999999999999</v>
      </c>
      <c r="AB12" s="7">
        <v>0.45</v>
      </c>
      <c r="AC12" s="7">
        <v>50</v>
      </c>
      <c r="AD12" s="7">
        <v>130</v>
      </c>
      <c r="AE12" s="7">
        <v>0.55000000000000004</v>
      </c>
      <c r="AF12" s="4">
        <v>42536</v>
      </c>
      <c r="AG12" s="4">
        <v>42614</v>
      </c>
      <c r="AH12" s="7">
        <v>0.5</v>
      </c>
      <c r="AI12" s="7">
        <v>1</v>
      </c>
      <c r="AJ12" s="7">
        <v>1</v>
      </c>
      <c r="AK12" s="7">
        <v>1</v>
      </c>
    </row>
    <row r="13" spans="1:37" ht="30" x14ac:dyDescent="0.2">
      <c r="A13" s="7">
        <v>122</v>
      </c>
      <c r="B13" s="8" t="s">
        <v>25</v>
      </c>
      <c r="C13" s="7">
        <v>5</v>
      </c>
      <c r="D13" s="7">
        <v>0.3</v>
      </c>
      <c r="E13" s="7">
        <v>1</v>
      </c>
      <c r="F13" s="7">
        <v>0.8</v>
      </c>
      <c r="G13" s="7">
        <v>0.15</v>
      </c>
      <c r="H13" s="4">
        <v>42459</v>
      </c>
      <c r="I13" s="7">
        <v>20</v>
      </c>
      <c r="J13" s="7">
        <v>70</v>
      </c>
      <c r="K13" s="7">
        <v>90</v>
      </c>
      <c r="L13" s="7">
        <v>30</v>
      </c>
      <c r="M13" s="7" t="s">
        <v>63</v>
      </c>
      <c r="N13" s="7">
        <v>0.19600000000000001</v>
      </c>
      <c r="O13" s="7">
        <v>0.29499999999999998</v>
      </c>
      <c r="P13" s="7">
        <v>0.39300000000000002</v>
      </c>
      <c r="Q13" s="7">
        <v>0.47199999999999998</v>
      </c>
      <c r="R13" s="7">
        <v>0.19600000000000001</v>
      </c>
      <c r="S13" s="7">
        <v>0.47199999999999998</v>
      </c>
      <c r="T13" s="7">
        <v>0.47199999999999998</v>
      </c>
      <c r="U13" s="7">
        <v>0.35399999999999998</v>
      </c>
      <c r="V13" s="7">
        <v>0.66900000000000004</v>
      </c>
      <c r="W13" s="7">
        <v>0.90600000000000003</v>
      </c>
      <c r="X13" s="7">
        <v>1.0629999999999999</v>
      </c>
      <c r="Y13" s="7">
        <v>0.35399999999999998</v>
      </c>
      <c r="Z13" s="7">
        <v>1.0629999999999999</v>
      </c>
      <c r="AA13" s="7">
        <v>1.0629999999999999</v>
      </c>
      <c r="AB13" s="7">
        <v>0.5</v>
      </c>
      <c r="AC13" s="7">
        <v>50</v>
      </c>
      <c r="AD13" s="7">
        <v>130</v>
      </c>
      <c r="AE13" s="7">
        <v>1</v>
      </c>
      <c r="AF13" s="4">
        <v>42536</v>
      </c>
      <c r="AG13" s="4">
        <v>42614</v>
      </c>
      <c r="AH13" s="7">
        <v>0</v>
      </c>
      <c r="AI13" s="7">
        <v>1</v>
      </c>
      <c r="AJ13" s="7">
        <v>1</v>
      </c>
      <c r="AK13" s="7">
        <v>1</v>
      </c>
    </row>
    <row r="14" spans="1:37" x14ac:dyDescent="0.2">
      <c r="A14" s="7">
        <v>42</v>
      </c>
      <c r="B14" s="8" t="s">
        <v>26</v>
      </c>
      <c r="C14" s="7">
        <v>1.3120000000000001</v>
      </c>
      <c r="D14" s="7">
        <v>0.5</v>
      </c>
      <c r="E14" s="7">
        <v>1.05</v>
      </c>
      <c r="F14" s="7">
        <v>0.95</v>
      </c>
      <c r="G14" s="7">
        <v>0.5</v>
      </c>
      <c r="H14" s="4">
        <v>42510</v>
      </c>
      <c r="I14" s="7">
        <v>20</v>
      </c>
      <c r="J14" s="7">
        <v>30</v>
      </c>
      <c r="K14" s="7">
        <v>40</v>
      </c>
      <c r="L14" s="7">
        <v>20</v>
      </c>
      <c r="M14" s="7" t="s">
        <v>63</v>
      </c>
      <c r="N14" s="7">
        <v>0.19600000000000001</v>
      </c>
      <c r="O14" s="7">
        <v>0.29499999999999998</v>
      </c>
      <c r="P14" s="7">
        <v>0.39300000000000002</v>
      </c>
      <c r="Q14" s="7">
        <v>0.47199999999999998</v>
      </c>
      <c r="R14" s="7">
        <v>0.19600000000000001</v>
      </c>
      <c r="S14" s="7">
        <v>0.47199999999999998</v>
      </c>
      <c r="T14" s="7">
        <v>0.47199999999999998</v>
      </c>
      <c r="U14" s="7">
        <v>0.35399999999999998</v>
      </c>
      <c r="V14" s="7">
        <v>0.66900000000000004</v>
      </c>
      <c r="W14" s="7">
        <v>0.90600000000000003</v>
      </c>
      <c r="X14" s="7">
        <v>1.0629999999999999</v>
      </c>
      <c r="Y14" s="7">
        <v>0.35399999999999998</v>
      </c>
      <c r="Z14" s="7">
        <v>1.0629999999999999</v>
      </c>
      <c r="AA14" s="7">
        <v>1.0629999999999999</v>
      </c>
      <c r="AB14" s="7">
        <v>0.45</v>
      </c>
      <c r="AC14" s="7">
        <v>50</v>
      </c>
      <c r="AD14" s="7">
        <v>130</v>
      </c>
      <c r="AE14" s="7">
        <v>0.55000000000000004</v>
      </c>
      <c r="AF14" s="4">
        <v>42536</v>
      </c>
      <c r="AG14" s="4">
        <v>42614</v>
      </c>
      <c r="AH14" s="7">
        <v>0.5</v>
      </c>
      <c r="AI14" s="7">
        <v>1</v>
      </c>
      <c r="AJ14" s="7">
        <v>1</v>
      </c>
      <c r="AK14" s="7">
        <v>1</v>
      </c>
    </row>
    <row r="15" spans="1:37" x14ac:dyDescent="0.2">
      <c r="A15" s="7">
        <v>190</v>
      </c>
      <c r="B15" s="8" t="s">
        <v>27</v>
      </c>
      <c r="C15" s="7">
        <v>3.28</v>
      </c>
      <c r="D15" s="7">
        <v>0.3</v>
      </c>
      <c r="E15" s="7">
        <v>1.2</v>
      </c>
      <c r="F15" s="7">
        <v>0.3</v>
      </c>
      <c r="G15" s="7">
        <v>0.3</v>
      </c>
      <c r="H15" s="4">
        <v>42491</v>
      </c>
      <c r="I15" s="7">
        <v>10</v>
      </c>
      <c r="J15" s="7">
        <v>30</v>
      </c>
      <c r="K15" s="7">
        <v>80</v>
      </c>
      <c r="L15" s="7">
        <v>20</v>
      </c>
      <c r="M15" s="7" t="s">
        <v>63</v>
      </c>
      <c r="N15" s="7">
        <v>0.19600000000000001</v>
      </c>
      <c r="O15" s="7">
        <v>0.29499999999999998</v>
      </c>
      <c r="P15" s="7">
        <v>0.39300000000000002</v>
      </c>
      <c r="Q15" s="7">
        <v>0.47199999999999998</v>
      </c>
      <c r="R15" s="7">
        <v>0.19600000000000001</v>
      </c>
      <c r="S15" s="7">
        <v>0.47199999999999998</v>
      </c>
      <c r="T15" s="7">
        <v>0.47199999999999998</v>
      </c>
      <c r="U15" s="7">
        <v>0.35399999999999998</v>
      </c>
      <c r="V15" s="7">
        <v>0.66900000000000004</v>
      </c>
      <c r="W15" s="7">
        <v>0.90600000000000003</v>
      </c>
      <c r="X15" s="7">
        <v>1.0629999999999999</v>
      </c>
      <c r="Y15" s="7">
        <v>0.35399999999999998</v>
      </c>
      <c r="Z15" s="7">
        <v>1.0629999999999999</v>
      </c>
      <c r="AA15" s="7">
        <v>1.0629999999999999</v>
      </c>
      <c r="AB15" s="7">
        <v>0.6</v>
      </c>
      <c r="AC15" s="7">
        <v>50</v>
      </c>
      <c r="AD15" s="7">
        <v>130</v>
      </c>
      <c r="AE15" s="7">
        <v>1</v>
      </c>
      <c r="AF15" s="4">
        <v>42536</v>
      </c>
      <c r="AG15" s="4">
        <v>42614</v>
      </c>
      <c r="AH15" s="7">
        <v>0</v>
      </c>
      <c r="AI15" s="7">
        <v>1</v>
      </c>
      <c r="AJ15" s="7">
        <v>1</v>
      </c>
      <c r="AK15" s="7">
        <v>1</v>
      </c>
    </row>
    <row r="16" spans="1:37" x14ac:dyDescent="0.2">
      <c r="A16" s="7">
        <v>142</v>
      </c>
      <c r="B16" s="8" t="s">
        <v>28</v>
      </c>
      <c r="C16" s="7">
        <v>32.799999999999997</v>
      </c>
      <c r="D16" s="7">
        <v>0.45</v>
      </c>
      <c r="E16" s="7">
        <v>1.1499999999999999</v>
      </c>
      <c r="F16" s="7">
        <v>0.9</v>
      </c>
      <c r="G16" s="7">
        <v>0.45</v>
      </c>
      <c r="H16" s="4">
        <v>42459</v>
      </c>
      <c r="I16" s="7">
        <v>20</v>
      </c>
      <c r="J16" s="7">
        <v>70</v>
      </c>
      <c r="K16" s="7">
        <v>90</v>
      </c>
      <c r="L16" s="7">
        <v>30</v>
      </c>
      <c r="M16" s="7" t="s">
        <v>63</v>
      </c>
      <c r="N16" s="7">
        <v>0.19600000000000001</v>
      </c>
      <c r="O16" s="7">
        <v>0.29499999999999998</v>
      </c>
      <c r="P16" s="7">
        <v>0.39300000000000002</v>
      </c>
      <c r="Q16" s="7">
        <v>0.47199999999999998</v>
      </c>
      <c r="R16" s="7">
        <v>0.19600000000000001</v>
      </c>
      <c r="S16" s="7">
        <v>0.47199999999999998</v>
      </c>
      <c r="T16" s="7">
        <v>0.47199999999999998</v>
      </c>
      <c r="U16" s="7">
        <v>0.35399999999999998</v>
      </c>
      <c r="V16" s="7">
        <v>0.66900000000000004</v>
      </c>
      <c r="W16" s="7">
        <v>0.90600000000000003</v>
      </c>
      <c r="X16" s="7">
        <v>1.0629999999999999</v>
      </c>
      <c r="Y16" s="7">
        <v>0.35399999999999998</v>
      </c>
      <c r="Z16" s="7">
        <v>1.0629999999999999</v>
      </c>
      <c r="AA16" s="7">
        <v>1.0629999999999999</v>
      </c>
      <c r="AB16" s="7">
        <v>0.7</v>
      </c>
      <c r="AC16" s="7">
        <v>50</v>
      </c>
      <c r="AD16" s="7">
        <v>130</v>
      </c>
      <c r="AE16" s="7">
        <v>1</v>
      </c>
      <c r="AF16" s="4">
        <v>42536</v>
      </c>
      <c r="AG16" s="4">
        <v>42614</v>
      </c>
      <c r="AH16" s="7">
        <v>0</v>
      </c>
      <c r="AI16" s="7">
        <v>1</v>
      </c>
      <c r="AJ16" s="7">
        <v>1</v>
      </c>
      <c r="AK16" s="7">
        <v>1</v>
      </c>
    </row>
    <row r="17" spans="1:37" x14ac:dyDescent="0.2">
      <c r="A17" s="7">
        <v>5</v>
      </c>
      <c r="B17" s="8" t="s">
        <v>29</v>
      </c>
      <c r="C17" s="7">
        <v>2.75</v>
      </c>
      <c r="D17" s="7">
        <v>0.2</v>
      </c>
      <c r="E17" s="7">
        <v>1.05</v>
      </c>
      <c r="F17" s="7">
        <v>0.3</v>
      </c>
      <c r="G17" s="7">
        <v>0.2</v>
      </c>
      <c r="H17" s="4">
        <v>42510</v>
      </c>
      <c r="I17" s="7">
        <v>20</v>
      </c>
      <c r="J17" s="7">
        <v>30</v>
      </c>
      <c r="K17" s="7">
        <v>60</v>
      </c>
      <c r="L17" s="7">
        <v>25</v>
      </c>
      <c r="M17" s="7" t="s">
        <v>63</v>
      </c>
      <c r="N17" s="7">
        <v>0.19600000000000001</v>
      </c>
      <c r="O17" s="7">
        <v>0.29499999999999998</v>
      </c>
      <c r="P17" s="7">
        <v>0.39300000000000002</v>
      </c>
      <c r="Q17" s="7">
        <v>0.47199999999999998</v>
      </c>
      <c r="R17" s="7">
        <v>0.19600000000000001</v>
      </c>
      <c r="S17" s="7">
        <v>0.47199999999999998</v>
      </c>
      <c r="T17" s="7">
        <v>0.47199999999999998</v>
      </c>
      <c r="U17" s="7">
        <v>0.35399999999999998</v>
      </c>
      <c r="V17" s="7">
        <v>0.66900000000000004</v>
      </c>
      <c r="W17" s="7">
        <v>0.90600000000000003</v>
      </c>
      <c r="X17" s="7">
        <v>1.0629999999999999</v>
      </c>
      <c r="Y17" s="7">
        <v>0.35399999999999998</v>
      </c>
      <c r="Z17" s="7">
        <v>1.0629999999999999</v>
      </c>
      <c r="AA17" s="7">
        <v>1.0629999999999999</v>
      </c>
      <c r="AB17" s="7">
        <v>0.5</v>
      </c>
      <c r="AC17" s="7">
        <v>50</v>
      </c>
      <c r="AD17" s="7">
        <v>130</v>
      </c>
      <c r="AE17" s="7">
        <v>0.5</v>
      </c>
      <c r="AF17" s="4">
        <v>42583</v>
      </c>
      <c r="AG17" s="4">
        <v>42623</v>
      </c>
      <c r="AH17" s="7">
        <v>0.5</v>
      </c>
      <c r="AI17" s="7">
        <v>1</v>
      </c>
      <c r="AJ17" s="7">
        <v>1</v>
      </c>
      <c r="AK17" s="7">
        <v>1</v>
      </c>
    </row>
    <row r="18" spans="1:37" x14ac:dyDescent="0.2">
      <c r="A18" s="7">
        <v>37</v>
      </c>
      <c r="B18" s="8" t="s">
        <v>30</v>
      </c>
      <c r="C18" s="7">
        <v>1.968</v>
      </c>
      <c r="D18" s="7">
        <v>0.4</v>
      </c>
      <c r="E18" s="7">
        <v>0.9</v>
      </c>
      <c r="F18" s="7">
        <v>0.85</v>
      </c>
      <c r="G18" s="7">
        <v>0.4</v>
      </c>
      <c r="H18" s="4">
        <v>42491</v>
      </c>
      <c r="I18" s="7">
        <v>10</v>
      </c>
      <c r="J18" s="7">
        <v>30</v>
      </c>
      <c r="K18" s="7">
        <v>25</v>
      </c>
      <c r="L18" s="7">
        <v>10</v>
      </c>
      <c r="M18" s="7" t="s">
        <v>63</v>
      </c>
      <c r="N18" s="7">
        <v>0.19600000000000001</v>
      </c>
      <c r="O18" s="7">
        <v>0.29499999999999998</v>
      </c>
      <c r="P18" s="7">
        <v>0.39300000000000002</v>
      </c>
      <c r="Q18" s="7">
        <v>0.47199999999999998</v>
      </c>
      <c r="R18" s="7">
        <v>0.19600000000000001</v>
      </c>
      <c r="S18" s="7">
        <v>0.47199999999999998</v>
      </c>
      <c r="T18" s="7">
        <v>0.47199999999999998</v>
      </c>
      <c r="U18" s="7">
        <v>0.35399999999999998</v>
      </c>
      <c r="V18" s="7">
        <v>0.66900000000000004</v>
      </c>
      <c r="W18" s="7">
        <v>0.90600000000000003</v>
      </c>
      <c r="X18" s="7">
        <v>1.0629999999999999</v>
      </c>
      <c r="Y18" s="7">
        <v>0.35399999999999998</v>
      </c>
      <c r="Z18" s="7">
        <v>1.0629999999999999</v>
      </c>
      <c r="AA18" s="7">
        <v>1.0629999999999999</v>
      </c>
      <c r="AB18" s="7">
        <v>0.55000000000000004</v>
      </c>
      <c r="AC18" s="7">
        <v>50</v>
      </c>
      <c r="AD18" s="7">
        <v>130</v>
      </c>
      <c r="AE18" s="7">
        <v>0.55000000000000004</v>
      </c>
      <c r="AF18" s="4">
        <v>42536</v>
      </c>
      <c r="AG18" s="4">
        <v>42614</v>
      </c>
      <c r="AH18" s="7">
        <v>0.5</v>
      </c>
      <c r="AI18" s="7">
        <v>1</v>
      </c>
      <c r="AJ18" s="7">
        <v>1</v>
      </c>
      <c r="AK18" s="7">
        <v>1</v>
      </c>
    </row>
    <row r="19" spans="1:37" x14ac:dyDescent="0.2">
      <c r="A19" s="7">
        <v>53</v>
      </c>
      <c r="B19" s="8" t="s">
        <v>31</v>
      </c>
      <c r="C19" s="7">
        <v>1.64</v>
      </c>
      <c r="D19" s="7">
        <v>0.5</v>
      </c>
      <c r="E19" s="7">
        <v>1.1499999999999999</v>
      </c>
      <c r="F19" s="7">
        <v>0.3</v>
      </c>
      <c r="G19" s="7">
        <v>0.15</v>
      </c>
      <c r="H19" s="4">
        <v>42475</v>
      </c>
      <c r="I19" s="7">
        <v>35</v>
      </c>
      <c r="J19" s="7">
        <v>25</v>
      </c>
      <c r="K19" s="7">
        <v>30</v>
      </c>
      <c r="L19" s="7">
        <v>20</v>
      </c>
      <c r="M19" s="7" t="s">
        <v>63</v>
      </c>
      <c r="N19" s="7">
        <v>0.19600000000000001</v>
      </c>
      <c r="O19" s="7">
        <v>0.29499999999999998</v>
      </c>
      <c r="P19" s="7">
        <v>0.39300000000000002</v>
      </c>
      <c r="Q19" s="7">
        <v>0.47199999999999998</v>
      </c>
      <c r="R19" s="7">
        <v>0.19600000000000001</v>
      </c>
      <c r="S19" s="7">
        <v>0.47199999999999998</v>
      </c>
      <c r="T19" s="7">
        <v>0.47199999999999998</v>
      </c>
      <c r="U19" s="7">
        <v>0.35399999999999998</v>
      </c>
      <c r="V19" s="7">
        <v>0.66900000000000004</v>
      </c>
      <c r="W19" s="7">
        <v>0.90600000000000003</v>
      </c>
      <c r="X19" s="7">
        <v>1.0629999999999999</v>
      </c>
      <c r="Y19" s="7">
        <v>0.35399999999999998</v>
      </c>
      <c r="Z19" s="7">
        <v>1.0629999999999999</v>
      </c>
      <c r="AA19" s="7">
        <v>1.0629999999999999</v>
      </c>
      <c r="AB19" s="7">
        <v>0.35</v>
      </c>
      <c r="AC19" s="7">
        <v>50</v>
      </c>
      <c r="AD19" s="7">
        <v>130</v>
      </c>
      <c r="AE19" s="7">
        <v>0.35</v>
      </c>
      <c r="AF19" s="4">
        <v>42536</v>
      </c>
      <c r="AG19" s="4">
        <v>42614</v>
      </c>
      <c r="AH19" s="7">
        <v>0.5</v>
      </c>
      <c r="AI19" s="7">
        <v>1</v>
      </c>
      <c r="AJ19" s="7">
        <v>1</v>
      </c>
      <c r="AK19" s="7">
        <v>1</v>
      </c>
    </row>
    <row r="20" spans="1:37" x14ac:dyDescent="0.2">
      <c r="A20" s="7">
        <v>111</v>
      </c>
      <c r="B20" s="8" t="s">
        <v>32</v>
      </c>
      <c r="C20" s="7">
        <v>1</v>
      </c>
      <c r="D20" s="7">
        <v>0.15</v>
      </c>
      <c r="E20" s="7">
        <v>1.05</v>
      </c>
      <c r="F20" s="7">
        <v>1.05</v>
      </c>
      <c r="G20" s="7">
        <v>0.15</v>
      </c>
      <c r="H20" s="4">
        <v>42459</v>
      </c>
      <c r="I20" s="7">
        <v>20</v>
      </c>
      <c r="J20" s="7">
        <v>70</v>
      </c>
      <c r="K20" s="7">
        <v>90</v>
      </c>
      <c r="L20" s="7">
        <v>30</v>
      </c>
      <c r="M20" s="7" t="s">
        <v>63</v>
      </c>
      <c r="N20" s="7">
        <v>0.19600000000000001</v>
      </c>
      <c r="O20" s="7">
        <v>0.29499999999999998</v>
      </c>
      <c r="P20" s="7">
        <v>0.39300000000000002</v>
      </c>
      <c r="Q20" s="7">
        <v>0.47199999999999998</v>
      </c>
      <c r="R20" s="7">
        <v>0.19600000000000001</v>
      </c>
      <c r="S20" s="7">
        <v>0.47199999999999998</v>
      </c>
      <c r="T20" s="7">
        <v>0.47199999999999998</v>
      </c>
      <c r="U20" s="7">
        <v>0.35399999999999998</v>
      </c>
      <c r="V20" s="7">
        <v>0.66900000000000004</v>
      </c>
      <c r="W20" s="7">
        <v>0.90600000000000003</v>
      </c>
      <c r="X20" s="7">
        <v>1.0629999999999999</v>
      </c>
      <c r="Y20" s="7">
        <v>0.35399999999999998</v>
      </c>
      <c r="Z20" s="7">
        <v>1.0629999999999999</v>
      </c>
      <c r="AA20" s="7">
        <v>1.0629999999999999</v>
      </c>
      <c r="AB20" s="7">
        <v>0.99</v>
      </c>
      <c r="AC20" s="7">
        <v>50</v>
      </c>
      <c r="AD20" s="7">
        <v>130</v>
      </c>
      <c r="AE20" s="7">
        <v>1</v>
      </c>
      <c r="AF20" s="4">
        <v>42536</v>
      </c>
      <c r="AG20" s="4">
        <v>42614</v>
      </c>
      <c r="AH20" s="7">
        <v>0</v>
      </c>
      <c r="AI20" s="7">
        <v>1</v>
      </c>
      <c r="AJ20" s="7">
        <v>1</v>
      </c>
      <c r="AK20" s="7">
        <v>1</v>
      </c>
    </row>
    <row r="21" spans="1:37" ht="30" x14ac:dyDescent="0.2">
      <c r="A21" s="7">
        <v>123</v>
      </c>
      <c r="B21" s="8" t="s">
        <v>34</v>
      </c>
      <c r="C21" s="7">
        <v>5</v>
      </c>
      <c r="D21" s="7">
        <v>0.3</v>
      </c>
      <c r="E21" s="7">
        <v>1</v>
      </c>
      <c r="F21" s="7">
        <v>0.8</v>
      </c>
      <c r="G21" s="7">
        <v>0.15</v>
      </c>
      <c r="H21" s="4">
        <v>42459</v>
      </c>
      <c r="I21" s="7">
        <v>20</v>
      </c>
      <c r="J21" s="7">
        <v>70</v>
      </c>
      <c r="K21" s="7">
        <v>90</v>
      </c>
      <c r="L21" s="7">
        <v>30</v>
      </c>
      <c r="M21" s="7" t="s">
        <v>63</v>
      </c>
      <c r="N21" s="7">
        <v>0.19600000000000001</v>
      </c>
      <c r="O21" s="7">
        <v>0.29499999999999998</v>
      </c>
      <c r="P21" s="7">
        <v>0.39300000000000002</v>
      </c>
      <c r="Q21" s="7">
        <v>0.47199999999999998</v>
      </c>
      <c r="R21" s="7">
        <v>0.19600000000000001</v>
      </c>
      <c r="S21" s="7">
        <v>0.47199999999999998</v>
      </c>
      <c r="T21" s="7">
        <v>0.47199999999999998</v>
      </c>
      <c r="U21" s="7">
        <v>0.35399999999999998</v>
      </c>
      <c r="V21" s="7">
        <v>0.66900000000000004</v>
      </c>
      <c r="W21" s="7">
        <v>0.90600000000000003</v>
      </c>
      <c r="X21" s="7">
        <v>1.0629999999999999</v>
      </c>
      <c r="Y21" s="7">
        <v>0.35399999999999998</v>
      </c>
      <c r="Z21" s="7">
        <v>1.0629999999999999</v>
      </c>
      <c r="AA21" s="7">
        <v>1.0629999999999999</v>
      </c>
      <c r="AB21" s="7">
        <v>0.5</v>
      </c>
      <c r="AC21" s="7">
        <v>50</v>
      </c>
      <c r="AD21" s="7">
        <v>130</v>
      </c>
      <c r="AE21" s="7">
        <v>1</v>
      </c>
      <c r="AF21" s="4">
        <v>42536</v>
      </c>
      <c r="AG21" s="4">
        <v>42614</v>
      </c>
      <c r="AH21" s="7">
        <v>0</v>
      </c>
      <c r="AI21" s="7">
        <v>1</v>
      </c>
      <c r="AJ21" s="7">
        <v>1</v>
      </c>
      <c r="AK21" s="7">
        <v>1</v>
      </c>
    </row>
    <row r="22" spans="1:37" x14ac:dyDescent="0.2">
      <c r="A22" s="7">
        <v>143</v>
      </c>
      <c r="B22" s="8" t="s">
        <v>35</v>
      </c>
      <c r="C22" s="7">
        <v>26.24</v>
      </c>
      <c r="D22" s="7">
        <v>0.6</v>
      </c>
      <c r="E22" s="7">
        <v>1</v>
      </c>
      <c r="F22" s="7">
        <v>0.9</v>
      </c>
      <c r="G22" s="7">
        <v>0.6</v>
      </c>
      <c r="H22" s="4">
        <v>42459</v>
      </c>
      <c r="I22" s="7">
        <v>20</v>
      </c>
      <c r="J22" s="7">
        <v>70</v>
      </c>
      <c r="K22" s="7">
        <v>90</v>
      </c>
      <c r="L22" s="7">
        <v>30</v>
      </c>
      <c r="M22" s="7" t="s">
        <v>63</v>
      </c>
      <c r="N22" s="7">
        <v>0.19600000000000001</v>
      </c>
      <c r="O22" s="7">
        <v>0.29499999999999998</v>
      </c>
      <c r="P22" s="7">
        <v>0.39300000000000002</v>
      </c>
      <c r="Q22" s="7">
        <v>0.47199999999999998</v>
      </c>
      <c r="R22" s="7">
        <v>0.19600000000000001</v>
      </c>
      <c r="S22" s="7">
        <v>0.47199999999999998</v>
      </c>
      <c r="T22" s="7">
        <v>0.47199999999999998</v>
      </c>
      <c r="U22" s="7">
        <v>0.35399999999999998</v>
      </c>
      <c r="V22" s="7">
        <v>0.66900000000000004</v>
      </c>
      <c r="W22" s="7">
        <v>0.90600000000000003</v>
      </c>
      <c r="X22" s="7">
        <v>1.0629999999999999</v>
      </c>
      <c r="Y22" s="7">
        <v>0.35399999999999998</v>
      </c>
      <c r="Z22" s="7">
        <v>1.0629999999999999</v>
      </c>
      <c r="AA22" s="7">
        <v>1.0629999999999999</v>
      </c>
      <c r="AB22" s="7">
        <v>0.6</v>
      </c>
      <c r="AC22" s="7">
        <v>50</v>
      </c>
      <c r="AD22" s="7">
        <v>130</v>
      </c>
      <c r="AE22" s="7">
        <v>1</v>
      </c>
      <c r="AF22" s="4">
        <v>42536</v>
      </c>
      <c r="AG22" s="4">
        <v>42614</v>
      </c>
      <c r="AH22" s="7">
        <v>0</v>
      </c>
      <c r="AI22" s="7">
        <v>1</v>
      </c>
      <c r="AJ22" s="7">
        <v>1</v>
      </c>
      <c r="AK22" s="7">
        <v>1</v>
      </c>
    </row>
    <row r="23" spans="1:37" ht="30" x14ac:dyDescent="0.2">
      <c r="A23" s="7">
        <v>195</v>
      </c>
      <c r="B23" s="8" t="s">
        <v>36</v>
      </c>
      <c r="C23" s="7">
        <v>3.28</v>
      </c>
      <c r="D23" s="7">
        <v>0.3</v>
      </c>
      <c r="E23" s="7">
        <v>1.2</v>
      </c>
      <c r="F23" s="7">
        <v>0.3</v>
      </c>
      <c r="G23" s="7">
        <v>0.3</v>
      </c>
      <c r="H23" s="4">
        <v>42491</v>
      </c>
      <c r="I23" s="7">
        <v>10</v>
      </c>
      <c r="J23" s="7">
        <v>30</v>
      </c>
      <c r="K23" s="7">
        <v>80</v>
      </c>
      <c r="L23" s="7">
        <v>20</v>
      </c>
      <c r="M23" s="7" t="s">
        <v>63</v>
      </c>
      <c r="N23" s="7">
        <v>0.19600000000000001</v>
      </c>
      <c r="O23" s="7">
        <v>0.29499999999999998</v>
      </c>
      <c r="P23" s="7">
        <v>0.39300000000000002</v>
      </c>
      <c r="Q23" s="7">
        <v>0.47199999999999998</v>
      </c>
      <c r="R23" s="7">
        <v>0.19600000000000001</v>
      </c>
      <c r="S23" s="7">
        <v>0.47199999999999998</v>
      </c>
      <c r="T23" s="7">
        <v>0.47199999999999998</v>
      </c>
      <c r="U23" s="7">
        <v>0.35399999999999998</v>
      </c>
      <c r="V23" s="7">
        <v>0.66900000000000004</v>
      </c>
      <c r="W23" s="7">
        <v>0.90600000000000003</v>
      </c>
      <c r="X23" s="7">
        <v>1.0629999999999999</v>
      </c>
      <c r="Y23" s="7">
        <v>0.35399999999999998</v>
      </c>
      <c r="Z23" s="7">
        <v>1.0629999999999999</v>
      </c>
      <c r="AA23" s="7">
        <v>1.0629999999999999</v>
      </c>
      <c r="AB23" s="7">
        <v>0.5</v>
      </c>
      <c r="AC23" s="7">
        <v>50</v>
      </c>
      <c r="AD23" s="7">
        <v>130</v>
      </c>
      <c r="AE23" s="7">
        <v>1</v>
      </c>
      <c r="AF23" s="4">
        <v>42536</v>
      </c>
      <c r="AG23" s="4">
        <v>42614</v>
      </c>
      <c r="AH23" s="7">
        <v>0</v>
      </c>
      <c r="AI23" s="7">
        <v>1</v>
      </c>
      <c r="AJ23" s="7">
        <v>1</v>
      </c>
      <c r="AK23" s="7">
        <v>1</v>
      </c>
    </row>
  </sheetData>
  <mergeCells count="4">
    <mergeCell ref="D4:G4"/>
    <mergeCell ref="N4:T4"/>
    <mergeCell ref="U4:AA4"/>
    <mergeCell ref="I4:L4"/>
  </mergeCells>
  <phoneticPr fontId="12" type="noConversion"/>
  <printOptions gridLines="1"/>
  <pageMargins left="0.7" right="0.7" top="0.75" bottom="0.75" header="0.3" footer="0.3"/>
  <pageSetup paperSize="1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zoomScale="150" zoomScaleNormal="150" zoomScalePageLayoutView="150" workbookViewId="0">
      <selection activeCell="A11" sqref="A11:A12"/>
    </sheetView>
  </sheetViews>
  <sheetFormatPr baseColWidth="10" defaultColWidth="8.83203125" defaultRowHeight="15" x14ac:dyDescent="0.2"/>
  <cols>
    <col min="1" max="1" width="41.1640625" customWidth="1"/>
    <col min="2" max="2" width="28.83203125" customWidth="1"/>
  </cols>
  <sheetData>
    <row r="1" spans="1:6" s="7" customFormat="1" ht="19" x14ac:dyDescent="0.25">
      <c r="A1" s="45" t="s">
        <v>167</v>
      </c>
      <c r="C1" s="39"/>
      <c r="F1" s="39"/>
    </row>
    <row r="2" spans="1:6" s="7" customFormat="1" x14ac:dyDescent="0.2">
      <c r="C2" s="39"/>
      <c r="F2" s="39"/>
    </row>
    <row r="3" spans="1:6" x14ac:dyDescent="0.2">
      <c r="A3" s="23" t="s">
        <v>64</v>
      </c>
      <c r="B3" s="23" t="s">
        <v>65</v>
      </c>
    </row>
    <row r="4" spans="1:6" ht="28" x14ac:dyDescent="0.2">
      <c r="A4" s="37" t="s">
        <v>66</v>
      </c>
      <c r="B4" s="37" t="s">
        <v>148</v>
      </c>
    </row>
    <row r="5" spans="1:6" x14ac:dyDescent="0.2">
      <c r="A5" s="37" t="s">
        <v>67</v>
      </c>
      <c r="B5" s="37" t="s">
        <v>149</v>
      </c>
    </row>
    <row r="6" spans="1:6" ht="56" x14ac:dyDescent="0.2">
      <c r="A6" s="37" t="s">
        <v>68</v>
      </c>
      <c r="B6" s="37" t="s">
        <v>143</v>
      </c>
    </row>
    <row r="7" spans="1:6" ht="28" x14ac:dyDescent="0.2">
      <c r="A7" s="37" t="s">
        <v>69</v>
      </c>
      <c r="B7" s="37" t="s">
        <v>144</v>
      </c>
    </row>
    <row r="8" spans="1:6" x14ac:dyDescent="0.2">
      <c r="A8" s="37" t="s">
        <v>174</v>
      </c>
      <c r="B8" s="37" t="s">
        <v>146</v>
      </c>
    </row>
    <row r="9" spans="1:6" ht="56" x14ac:dyDescent="0.2">
      <c r="A9" s="37" t="s">
        <v>70</v>
      </c>
      <c r="B9" s="37" t="s">
        <v>145</v>
      </c>
    </row>
    <row r="10" spans="1:6" ht="28" x14ac:dyDescent="0.2">
      <c r="A10" s="37" t="s">
        <v>173</v>
      </c>
      <c r="B10" s="37" t="s">
        <v>146</v>
      </c>
    </row>
    <row r="11" spans="1:6" ht="30" customHeight="1" x14ac:dyDescent="0.2">
      <c r="A11" s="49" t="s">
        <v>71</v>
      </c>
      <c r="B11" s="50" t="s">
        <v>147</v>
      </c>
    </row>
    <row r="12" spans="1:6" ht="38.25" customHeight="1" x14ac:dyDescent="0.2">
      <c r="A12" s="49"/>
      <c r="B12" s="51"/>
    </row>
  </sheetData>
  <mergeCells count="2">
    <mergeCell ref="A11:A12"/>
    <mergeCell ref="B11:B12"/>
  </mergeCells>
  <phoneticPr fontId="12" type="noConversion"/>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BreakPreview" zoomScale="150" zoomScaleNormal="150" zoomScaleSheetLayoutView="80" zoomScalePageLayoutView="150" workbookViewId="0">
      <selection activeCell="A2" sqref="A1:XFD2"/>
    </sheetView>
  </sheetViews>
  <sheetFormatPr baseColWidth="10" defaultColWidth="8.83203125" defaultRowHeight="15" x14ac:dyDescent="0.2"/>
  <cols>
    <col min="1" max="1" width="13.83203125" customWidth="1"/>
    <col min="2" max="2" width="5.83203125" bestFit="1" customWidth="1"/>
    <col min="3" max="3" width="7.5" customWidth="1"/>
    <col min="4" max="4" width="7.1640625" customWidth="1"/>
    <col min="5" max="6" width="7" customWidth="1"/>
    <col min="7" max="7" width="10.5" customWidth="1"/>
    <col min="8" max="8" width="19.1640625" customWidth="1"/>
    <col min="9" max="9" width="50.33203125" customWidth="1"/>
  </cols>
  <sheetData>
    <row r="1" spans="1:8" s="7" customFormat="1" ht="19" x14ac:dyDescent="0.25">
      <c r="A1" s="45" t="s">
        <v>168</v>
      </c>
      <c r="C1" s="39"/>
      <c r="F1" s="39"/>
    </row>
    <row r="2" spans="1:8" s="7" customFormat="1" x14ac:dyDescent="0.2">
      <c r="A2" s="46" t="s">
        <v>163</v>
      </c>
      <c r="C2" s="39"/>
      <c r="F2" s="39"/>
    </row>
    <row r="4" spans="1:8" s="3" customFormat="1" x14ac:dyDescent="0.2">
      <c r="A4" s="53"/>
      <c r="B4" s="54"/>
      <c r="C4" s="52" t="s">
        <v>72</v>
      </c>
      <c r="D4" s="52"/>
      <c r="E4" s="52"/>
      <c r="F4" s="52"/>
      <c r="G4" s="52"/>
      <c r="H4" s="28" t="s">
        <v>73</v>
      </c>
    </row>
    <row r="5" spans="1:8" ht="60" x14ac:dyDescent="0.2">
      <c r="A5" s="11" t="s">
        <v>74</v>
      </c>
      <c r="B5" s="11" t="s">
        <v>75</v>
      </c>
      <c r="C5" s="47" t="s">
        <v>76</v>
      </c>
      <c r="D5" s="47" t="s">
        <v>77</v>
      </c>
      <c r="E5" s="47" t="s">
        <v>78</v>
      </c>
      <c r="F5" s="47" t="s">
        <v>79</v>
      </c>
      <c r="G5" s="47" t="s">
        <v>80</v>
      </c>
      <c r="H5" s="38" t="s">
        <v>77</v>
      </c>
    </row>
    <row r="6" spans="1:8" s="3" customFormat="1" x14ac:dyDescent="0.2">
      <c r="A6" s="12" t="s">
        <v>81</v>
      </c>
      <c r="B6" s="13">
        <v>2012</v>
      </c>
      <c r="C6" s="22">
        <v>27.92</v>
      </c>
      <c r="D6" s="22">
        <v>27.92</v>
      </c>
      <c r="E6" s="22">
        <v>27.92</v>
      </c>
      <c r="F6" s="22">
        <v>27.92</v>
      </c>
      <c r="G6" s="14">
        <v>0</v>
      </c>
      <c r="H6" s="25"/>
    </row>
    <row r="7" spans="1:8" x14ac:dyDescent="0.2">
      <c r="A7" s="12" t="s">
        <v>82</v>
      </c>
      <c r="B7" s="13">
        <v>2012</v>
      </c>
      <c r="C7" s="14">
        <v>0</v>
      </c>
      <c r="D7" s="14">
        <v>7.0038630148700003</v>
      </c>
      <c r="E7" s="14">
        <v>6.4560000000000004</v>
      </c>
      <c r="F7" s="14">
        <v>44.134300000000003</v>
      </c>
      <c r="G7" s="14">
        <v>3.15849191052</v>
      </c>
      <c r="H7" s="26" t="s">
        <v>83</v>
      </c>
    </row>
    <row r="8" spans="1:8" x14ac:dyDescent="0.2">
      <c r="A8" s="12" t="s">
        <v>84</v>
      </c>
      <c r="B8" s="13">
        <v>2012</v>
      </c>
      <c r="C8" s="14">
        <v>0</v>
      </c>
      <c r="D8" s="14">
        <v>21.788336790799999</v>
      </c>
      <c r="E8" s="14">
        <v>21.270900000000001</v>
      </c>
      <c r="F8" s="14">
        <v>33.233149699999998</v>
      </c>
      <c r="G8" s="14">
        <v>4.3511403820999996</v>
      </c>
      <c r="H8" s="26" t="s">
        <v>83</v>
      </c>
    </row>
    <row r="9" spans="1:8" x14ac:dyDescent="0.2">
      <c r="A9" s="12" t="s">
        <v>85</v>
      </c>
      <c r="B9" s="13">
        <v>2012</v>
      </c>
      <c r="C9" s="14">
        <v>0</v>
      </c>
      <c r="D9" s="14">
        <v>2.7917083115499999</v>
      </c>
      <c r="E9" s="14">
        <v>0</v>
      </c>
      <c r="F9" s="14">
        <v>40</v>
      </c>
      <c r="G9" s="14">
        <v>4.9529253888099998</v>
      </c>
      <c r="H9" s="26" t="s">
        <v>83</v>
      </c>
    </row>
    <row r="10" spans="1:8" s="3" customFormat="1" x14ac:dyDescent="0.2">
      <c r="A10" s="12" t="s">
        <v>81</v>
      </c>
      <c r="B10" s="13">
        <v>2013</v>
      </c>
      <c r="C10" s="14">
        <v>31.51</v>
      </c>
      <c r="D10" s="14">
        <v>31.509999999999899</v>
      </c>
      <c r="E10" s="14">
        <v>31.51</v>
      </c>
      <c r="F10" s="14">
        <v>31.51</v>
      </c>
      <c r="G10" s="14">
        <v>0</v>
      </c>
      <c r="H10" s="26"/>
    </row>
    <row r="11" spans="1:8" x14ac:dyDescent="0.2">
      <c r="A11" s="12" t="s">
        <v>82</v>
      </c>
      <c r="B11" s="13">
        <v>2013</v>
      </c>
      <c r="C11" s="14">
        <v>0</v>
      </c>
      <c r="D11" s="14">
        <v>9.2118901099600006</v>
      </c>
      <c r="E11" s="14">
        <v>9.4742999999999995</v>
      </c>
      <c r="F11" s="14">
        <v>44.4328</v>
      </c>
      <c r="G11" s="14">
        <v>3.2812524988499998</v>
      </c>
      <c r="H11" s="27">
        <f>D11*1.08</f>
        <v>9.9488413187568021</v>
      </c>
    </row>
    <row r="12" spans="1:8" x14ac:dyDescent="0.2">
      <c r="A12" s="12" t="s">
        <v>84</v>
      </c>
      <c r="B12" s="13">
        <v>2013</v>
      </c>
      <c r="C12" s="14">
        <v>0</v>
      </c>
      <c r="D12" s="14">
        <v>23.674335215799999</v>
      </c>
      <c r="E12" s="14">
        <v>24.020399999999999</v>
      </c>
      <c r="F12" s="14">
        <v>34.132599999999996</v>
      </c>
      <c r="G12" s="14">
        <v>3.6761373699900002</v>
      </c>
      <c r="H12" s="26" t="s">
        <v>83</v>
      </c>
    </row>
    <row r="13" spans="1:8" x14ac:dyDescent="0.2">
      <c r="A13" s="12" t="s">
        <v>85</v>
      </c>
      <c r="B13" s="13">
        <v>2013</v>
      </c>
      <c r="C13" s="14">
        <v>0</v>
      </c>
      <c r="D13" s="14">
        <v>2.1770495989700001</v>
      </c>
      <c r="E13" s="14">
        <v>0</v>
      </c>
      <c r="F13" s="14">
        <v>36.25</v>
      </c>
      <c r="G13" s="14">
        <v>4.0061506912000002</v>
      </c>
      <c r="H13" s="26" t="s">
        <v>83</v>
      </c>
    </row>
    <row r="14" spans="1:8" s="3" customFormat="1" x14ac:dyDescent="0.2">
      <c r="A14" s="12" t="s">
        <v>81</v>
      </c>
      <c r="B14" s="13">
        <v>2014</v>
      </c>
      <c r="C14" s="14">
        <v>36.450000000000003</v>
      </c>
      <c r="D14" s="14">
        <v>36.450000000000003</v>
      </c>
      <c r="E14" s="14">
        <v>36.450000000000003</v>
      </c>
      <c r="F14" s="14">
        <v>36.450000000000003</v>
      </c>
      <c r="G14" s="14">
        <v>0</v>
      </c>
      <c r="H14" s="26"/>
    </row>
    <row r="15" spans="1:8" x14ac:dyDescent="0.2">
      <c r="A15" s="12" t="s">
        <v>82</v>
      </c>
      <c r="B15" s="13">
        <v>2014</v>
      </c>
      <c r="C15" s="14">
        <v>0</v>
      </c>
      <c r="D15" s="14">
        <v>12.5375583144</v>
      </c>
      <c r="E15" s="14">
        <v>12.565200000000001</v>
      </c>
      <c r="F15" s="14">
        <v>49.654200000000003</v>
      </c>
      <c r="G15" s="14">
        <v>4.5000670346899998</v>
      </c>
      <c r="H15" s="35">
        <f>D15*1.18</f>
        <v>14.794318810991999</v>
      </c>
    </row>
    <row r="16" spans="1:8" x14ac:dyDescent="0.2">
      <c r="A16" s="12" t="s">
        <v>84</v>
      </c>
      <c r="B16" s="13">
        <v>2014</v>
      </c>
      <c r="C16" s="14">
        <v>0</v>
      </c>
      <c r="D16" s="14">
        <v>25.167849575399998</v>
      </c>
      <c r="E16" s="14">
        <v>25.702649999999998</v>
      </c>
      <c r="F16" s="14">
        <v>34.094886799999998</v>
      </c>
      <c r="G16" s="14">
        <v>3.8297577060800001</v>
      </c>
      <c r="H16" s="26" t="s">
        <v>83</v>
      </c>
    </row>
    <row r="17" spans="1:8" x14ac:dyDescent="0.2">
      <c r="A17" s="12" t="s">
        <v>85</v>
      </c>
      <c r="B17" s="13">
        <v>2014</v>
      </c>
      <c r="C17" s="14">
        <v>0</v>
      </c>
      <c r="D17" s="14">
        <v>1.79993487577</v>
      </c>
      <c r="E17" s="14">
        <v>0</v>
      </c>
      <c r="F17" s="14">
        <v>30</v>
      </c>
      <c r="G17" s="14">
        <v>3.3453236173300001</v>
      </c>
      <c r="H17" s="26" t="s">
        <v>83</v>
      </c>
    </row>
  </sheetData>
  <mergeCells count="2">
    <mergeCell ref="C4:G4"/>
    <mergeCell ref="A4:B4"/>
  </mergeCells>
  <phoneticPr fontId="12" type="noConversion"/>
  <printOptions gridLine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150" zoomScaleNormal="150" zoomScaleSheetLayoutView="80" zoomScalePageLayoutView="150" workbookViewId="0">
      <selection activeCell="C3" sqref="C3"/>
    </sheetView>
  </sheetViews>
  <sheetFormatPr baseColWidth="10" defaultColWidth="9.1640625" defaultRowHeight="15" x14ac:dyDescent="0.2"/>
  <cols>
    <col min="1" max="1" width="13.83203125" style="3" customWidth="1"/>
    <col min="2" max="2" width="20.33203125" style="3" customWidth="1"/>
    <col min="3" max="3" width="22.83203125" style="3" customWidth="1"/>
    <col min="4" max="4" width="25.6640625" style="3" bestFit="1" customWidth="1"/>
    <col min="5" max="7" width="9.1640625" style="3"/>
    <col min="8" max="8" width="28.5" style="3" customWidth="1"/>
    <col min="9" max="9" width="50.33203125" style="3" customWidth="1"/>
    <col min="10" max="16384" width="9.1640625" style="3"/>
  </cols>
  <sheetData>
    <row r="1" spans="1:8" s="7" customFormat="1" ht="39" customHeight="1" x14ac:dyDescent="0.25">
      <c r="A1" s="55" t="s">
        <v>169</v>
      </c>
      <c r="B1" s="55"/>
      <c r="C1" s="55"/>
      <c r="D1" s="55"/>
      <c r="F1" s="39"/>
    </row>
    <row r="2" spans="1:8" s="7" customFormat="1" x14ac:dyDescent="0.2">
      <c r="A2" s="46" t="s">
        <v>163</v>
      </c>
      <c r="C2" s="39"/>
      <c r="F2" s="39"/>
    </row>
    <row r="3" spans="1:8" ht="27" customHeight="1" x14ac:dyDescent="0.2">
      <c r="A3" s="36"/>
    </row>
    <row r="5" spans="1:8" x14ac:dyDescent="0.2">
      <c r="A5" s="52" t="s">
        <v>74</v>
      </c>
      <c r="B5" s="52" t="s">
        <v>75</v>
      </c>
      <c r="C5" s="52" t="s">
        <v>72</v>
      </c>
      <c r="D5" s="52"/>
      <c r="E5" s="34"/>
      <c r="F5" s="34"/>
      <c r="G5" s="34"/>
    </row>
    <row r="6" spans="1:8" x14ac:dyDescent="0.2">
      <c r="A6" s="52"/>
      <c r="B6" s="52"/>
      <c r="C6" s="11" t="s">
        <v>86</v>
      </c>
      <c r="D6" s="11" t="s">
        <v>87</v>
      </c>
      <c r="E6" s="15"/>
      <c r="F6" s="15"/>
      <c r="G6" s="15"/>
      <c r="H6" s="30"/>
    </row>
    <row r="7" spans="1:8" x14ac:dyDescent="0.2">
      <c r="A7" s="12" t="s">
        <v>82</v>
      </c>
      <c r="B7" s="13">
        <v>2012</v>
      </c>
      <c r="C7" s="19">
        <v>9.63098517245</v>
      </c>
      <c r="D7" s="19">
        <v>6.0921856887399999</v>
      </c>
      <c r="E7" s="31"/>
      <c r="F7" s="31"/>
      <c r="G7" s="31"/>
      <c r="H7" s="32"/>
    </row>
    <row r="8" spans="1:8" x14ac:dyDescent="0.2">
      <c r="A8" s="12" t="s">
        <v>84</v>
      </c>
      <c r="B8" s="13">
        <v>2012</v>
      </c>
      <c r="C8" s="19">
        <v>27.2719144462</v>
      </c>
      <c r="D8" s="19">
        <v>19.8853977136</v>
      </c>
      <c r="E8" s="31"/>
      <c r="F8" s="31"/>
      <c r="G8" s="31"/>
      <c r="H8" s="32"/>
    </row>
    <row r="9" spans="1:8" x14ac:dyDescent="0.2">
      <c r="A9" s="12" t="s">
        <v>85</v>
      </c>
      <c r="B9" s="13">
        <v>2012</v>
      </c>
      <c r="C9" s="19">
        <v>10.836371980299999</v>
      </c>
      <c r="D9" s="19">
        <v>8.1075759506099996E-6</v>
      </c>
      <c r="E9" s="31"/>
      <c r="F9" s="31"/>
      <c r="G9" s="31"/>
      <c r="H9" s="32"/>
    </row>
    <row r="10" spans="1:8" x14ac:dyDescent="0.2">
      <c r="A10" s="12" t="s">
        <v>82</v>
      </c>
      <c r="B10" s="13">
        <v>2013</v>
      </c>
      <c r="C10" s="19">
        <v>12.548263347300001</v>
      </c>
      <c r="D10" s="19">
        <v>8.0540848578300004</v>
      </c>
      <c r="E10" s="31"/>
      <c r="F10" s="31"/>
      <c r="G10" s="31"/>
      <c r="H10" s="33"/>
    </row>
    <row r="11" spans="1:8" x14ac:dyDescent="0.2">
      <c r="A11" s="12" t="s">
        <v>84</v>
      </c>
      <c r="B11" s="13">
        <v>2013</v>
      </c>
      <c r="C11" s="19">
        <v>26.8241756577</v>
      </c>
      <c r="D11" s="19">
        <v>22.581261525399999</v>
      </c>
      <c r="E11" s="31"/>
      <c r="F11" s="31"/>
      <c r="G11" s="31"/>
      <c r="H11" s="32"/>
    </row>
    <row r="12" spans="1:8" x14ac:dyDescent="0.2">
      <c r="A12" s="12" t="s">
        <v>85</v>
      </c>
      <c r="B12" s="13">
        <v>2013</v>
      </c>
      <c r="C12" s="19">
        <v>8.4505106502299991</v>
      </c>
      <c r="D12" s="19">
        <v>1.1582251358E-6</v>
      </c>
      <c r="E12" s="31"/>
      <c r="F12" s="31"/>
      <c r="G12" s="31"/>
      <c r="H12" s="32"/>
    </row>
    <row r="13" spans="1:8" x14ac:dyDescent="0.2">
      <c r="A13" s="12" t="s">
        <v>82</v>
      </c>
      <c r="B13" s="13">
        <v>2014</v>
      </c>
      <c r="C13" s="19">
        <v>16.405763059600002</v>
      </c>
      <c r="D13" s="19">
        <v>11.1951941808</v>
      </c>
      <c r="E13" s="31"/>
      <c r="F13" s="31"/>
      <c r="G13" s="31"/>
      <c r="H13" s="33"/>
    </row>
    <row r="14" spans="1:8" x14ac:dyDescent="0.2">
      <c r="A14" s="12" t="s">
        <v>84</v>
      </c>
      <c r="B14" s="13">
        <v>2014</v>
      </c>
      <c r="C14" s="19">
        <v>26.711692628800002</v>
      </c>
      <c r="D14" s="19">
        <v>24.632097287400001</v>
      </c>
      <c r="E14" s="31"/>
      <c r="F14" s="31"/>
      <c r="G14" s="31"/>
      <c r="H14" s="32"/>
    </row>
    <row r="15" spans="1:8" x14ac:dyDescent="0.2">
      <c r="A15" s="12" t="s">
        <v>85</v>
      </c>
      <c r="B15" s="13">
        <v>2014</v>
      </c>
      <c r="C15" s="19">
        <v>6.9866919210500003</v>
      </c>
      <c r="D15" s="19">
        <v>0</v>
      </c>
      <c r="E15" s="31"/>
      <c r="F15" s="31"/>
      <c r="G15" s="31"/>
      <c r="H15" s="32"/>
    </row>
  </sheetData>
  <mergeCells count="4">
    <mergeCell ref="C5:D5"/>
    <mergeCell ref="B5:B6"/>
    <mergeCell ref="A5:A6"/>
    <mergeCell ref="A1:D1"/>
  </mergeCells>
  <phoneticPr fontId="12" type="noConversion"/>
  <printOptions gridLines="1"/>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zoomScale="150" zoomScaleNormal="150" zoomScaleSheetLayoutView="80" zoomScalePageLayoutView="150" workbookViewId="0">
      <selection activeCell="A2" sqref="A2"/>
    </sheetView>
  </sheetViews>
  <sheetFormatPr baseColWidth="10" defaultColWidth="9.1640625" defaultRowHeight="15" x14ac:dyDescent="0.2"/>
  <cols>
    <col min="1" max="1" width="13.83203125" style="3" customWidth="1"/>
    <col min="2" max="2" width="20.33203125" style="3" customWidth="1"/>
    <col min="3" max="4" width="28.1640625" style="3" customWidth="1"/>
    <col min="5" max="8" width="9.1640625" style="3"/>
    <col min="9" max="9" width="50.33203125" style="3" customWidth="1"/>
    <col min="10" max="16384" width="9.1640625" style="3"/>
  </cols>
  <sheetData>
    <row r="1" spans="1:7" s="7" customFormat="1" ht="39" customHeight="1" x14ac:dyDescent="0.25">
      <c r="A1" s="55" t="s">
        <v>170</v>
      </c>
      <c r="B1" s="55"/>
      <c r="C1" s="55"/>
      <c r="D1" s="55"/>
      <c r="F1" s="39"/>
    </row>
    <row r="2" spans="1:7" s="7" customFormat="1" x14ac:dyDescent="0.2">
      <c r="A2" s="46" t="s">
        <v>164</v>
      </c>
      <c r="C2" s="39"/>
      <c r="F2" s="39"/>
    </row>
    <row r="3" spans="1:7" ht="23.25" customHeight="1" x14ac:dyDescent="0.2">
      <c r="A3" s="36"/>
    </row>
    <row r="4" spans="1:7" ht="50" customHeight="1" x14ac:dyDescent="0.2">
      <c r="A4" s="58" t="s">
        <v>88</v>
      </c>
      <c r="B4" s="58"/>
      <c r="C4" s="58"/>
      <c r="D4" s="58"/>
    </row>
    <row r="6" spans="1:7" x14ac:dyDescent="0.2">
      <c r="A6" s="56" t="s">
        <v>74</v>
      </c>
      <c r="B6" s="56" t="s">
        <v>75</v>
      </c>
      <c r="C6" s="28" t="s">
        <v>89</v>
      </c>
      <c r="D6" s="28" t="s">
        <v>90</v>
      </c>
      <c r="E6" s="15"/>
      <c r="F6" s="15"/>
      <c r="G6" s="15"/>
    </row>
    <row r="7" spans="1:7" x14ac:dyDescent="0.2">
      <c r="A7" s="57"/>
      <c r="B7" s="57"/>
      <c r="C7" s="29" t="s">
        <v>91</v>
      </c>
      <c r="D7" s="29" t="s">
        <v>91</v>
      </c>
      <c r="E7" s="15"/>
      <c r="F7" s="15"/>
      <c r="G7" s="15"/>
    </row>
    <row r="8" spans="1:7" x14ac:dyDescent="0.2">
      <c r="A8" s="12" t="s">
        <v>82</v>
      </c>
      <c r="B8" s="13">
        <v>2012</v>
      </c>
      <c r="C8" s="20">
        <v>8.5232856246300006</v>
      </c>
      <c r="D8" s="20">
        <v>6.0871166133900001</v>
      </c>
      <c r="E8" s="16"/>
      <c r="F8" s="16"/>
      <c r="G8" s="16"/>
    </row>
    <row r="9" spans="1:7" x14ac:dyDescent="0.2">
      <c r="A9" s="12" t="s">
        <v>84</v>
      </c>
      <c r="B9" s="13">
        <v>2012</v>
      </c>
      <c r="C9" s="20">
        <v>17.666969108699998</v>
      </c>
      <c r="D9" s="20">
        <v>19.882514050899999</v>
      </c>
      <c r="E9" s="16"/>
      <c r="F9" s="16"/>
      <c r="G9" s="16"/>
    </row>
    <row r="10" spans="1:7" x14ac:dyDescent="0.2">
      <c r="A10" s="12" t="s">
        <v>82</v>
      </c>
      <c r="B10" s="13">
        <v>2013</v>
      </c>
      <c r="C10" s="20">
        <v>11.253174466600001</v>
      </c>
      <c r="D10" s="20">
        <v>8.0431666656999994</v>
      </c>
      <c r="E10" s="16"/>
      <c r="F10" s="16"/>
      <c r="G10" s="16"/>
    </row>
    <row r="11" spans="1:7" x14ac:dyDescent="0.2">
      <c r="A11" s="12" t="s">
        <v>84</v>
      </c>
      <c r="B11" s="13">
        <v>2013</v>
      </c>
      <c r="C11" s="20">
        <v>19.715253578900001</v>
      </c>
      <c r="D11" s="20">
        <v>22.577386423899998</v>
      </c>
      <c r="E11" s="16"/>
      <c r="F11" s="16"/>
      <c r="G11" s="16"/>
    </row>
    <row r="12" spans="1:7" x14ac:dyDescent="0.2">
      <c r="A12" s="12" t="s">
        <v>82</v>
      </c>
      <c r="B12" s="13">
        <v>2014</v>
      </c>
      <c r="C12" s="20">
        <v>15.2418776552</v>
      </c>
      <c r="D12" s="20">
        <v>11.189975326000001</v>
      </c>
      <c r="E12" s="16"/>
      <c r="F12" s="16"/>
      <c r="G12" s="16"/>
    </row>
    <row r="13" spans="1:7" x14ac:dyDescent="0.2">
      <c r="A13" s="12" t="s">
        <v>84</v>
      </c>
      <c r="B13" s="13">
        <v>2014</v>
      </c>
      <c r="C13" s="20">
        <v>21.131422726899999</v>
      </c>
      <c r="D13" s="20">
        <v>24.630819746099998</v>
      </c>
      <c r="E13" s="16"/>
      <c r="F13" s="16"/>
      <c r="G13" s="16"/>
    </row>
    <row r="14" spans="1:7" x14ac:dyDescent="0.2">
      <c r="A14" s="24" t="s">
        <v>92</v>
      </c>
    </row>
  </sheetData>
  <mergeCells count="4">
    <mergeCell ref="B6:B7"/>
    <mergeCell ref="A6:A7"/>
    <mergeCell ref="A1:D1"/>
    <mergeCell ref="A4:D4"/>
  </mergeCells>
  <phoneticPr fontId="12" type="noConversion"/>
  <printOptions gridLines="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53"/>
  <sheetViews>
    <sheetView view="pageBreakPreview" zoomScale="150" zoomScaleNormal="150" zoomScaleSheetLayoutView="100" zoomScalePageLayoutView="150" workbookViewId="0">
      <selection activeCell="A2" sqref="A1:XFD2"/>
    </sheetView>
  </sheetViews>
  <sheetFormatPr baseColWidth="10" defaultColWidth="9.1640625" defaultRowHeight="15" x14ac:dyDescent="0.2"/>
  <cols>
    <col min="1" max="1" width="7.5" style="2" customWidth="1"/>
    <col min="2" max="2" width="33.6640625" style="2" customWidth="1"/>
    <col min="3" max="7" width="9.1640625" style="2"/>
    <col min="8" max="8" width="7.5" style="2" customWidth="1"/>
    <col min="9" max="10" width="9.1640625" style="2"/>
    <col min="11" max="11" width="7.33203125" style="2" customWidth="1"/>
    <col min="12" max="16384" width="9.1640625" style="2"/>
  </cols>
  <sheetData>
    <row r="1" spans="1:47" s="7" customFormat="1" ht="19" x14ac:dyDescent="0.25">
      <c r="A1" s="45" t="s">
        <v>171</v>
      </c>
      <c r="C1" s="39"/>
      <c r="F1" s="39"/>
    </row>
    <row r="2" spans="1:47" s="7" customFormat="1" x14ac:dyDescent="0.2">
      <c r="C2" s="39"/>
      <c r="F2" s="39"/>
    </row>
    <row r="3" spans="1:47" x14ac:dyDescent="0.2">
      <c r="A3" s="7"/>
      <c r="B3" s="7"/>
      <c r="C3" s="48" t="s">
        <v>93</v>
      </c>
      <c r="D3" s="48"/>
      <c r="E3" s="48"/>
      <c r="F3" s="48"/>
      <c r="G3" s="48"/>
      <c r="H3" s="48" t="s">
        <v>94</v>
      </c>
      <c r="I3" s="48"/>
      <c r="J3" s="48"/>
      <c r="K3" s="48"/>
      <c r="L3" s="48"/>
      <c r="M3" s="48" t="s">
        <v>95</v>
      </c>
      <c r="N3" s="48"/>
      <c r="O3" s="48"/>
      <c r="P3" s="48"/>
      <c r="Q3" s="48"/>
      <c r="R3" s="48" t="s">
        <v>96</v>
      </c>
      <c r="S3" s="48"/>
      <c r="T3" s="48"/>
      <c r="U3" s="48"/>
      <c r="V3" s="48"/>
      <c r="W3" s="48" t="s">
        <v>97</v>
      </c>
      <c r="X3" s="48"/>
      <c r="Y3" s="48"/>
      <c r="Z3" s="48"/>
      <c r="AA3" s="48"/>
      <c r="AB3" s="48" t="s">
        <v>98</v>
      </c>
      <c r="AC3" s="48"/>
      <c r="AD3" s="48"/>
      <c r="AE3" s="48"/>
      <c r="AF3" s="48"/>
      <c r="AG3" s="48" t="s">
        <v>99</v>
      </c>
      <c r="AH3" s="48"/>
      <c r="AI3" s="48"/>
      <c r="AJ3" s="48"/>
      <c r="AK3" s="48"/>
      <c r="AL3" s="48" t="s">
        <v>100</v>
      </c>
      <c r="AM3" s="48"/>
      <c r="AN3" s="48"/>
      <c r="AO3" s="48"/>
      <c r="AP3" s="48"/>
      <c r="AQ3" s="48" t="s">
        <v>101</v>
      </c>
      <c r="AR3" s="48"/>
      <c r="AS3" s="48"/>
      <c r="AT3" s="48"/>
      <c r="AU3" s="48"/>
    </row>
    <row r="4" spans="1:47" ht="30" x14ac:dyDescent="0.2">
      <c r="A4" s="7" t="s">
        <v>102</v>
      </c>
      <c r="B4" s="7" t="s">
        <v>103</v>
      </c>
      <c r="C4" s="7" t="s">
        <v>104</v>
      </c>
      <c r="D4" s="7" t="s">
        <v>105</v>
      </c>
      <c r="E4" s="7" t="s">
        <v>106</v>
      </c>
      <c r="F4" s="7" t="s">
        <v>107</v>
      </c>
      <c r="G4" s="7" t="s">
        <v>108</v>
      </c>
      <c r="H4" s="7" t="s">
        <v>104</v>
      </c>
      <c r="I4" s="7" t="s">
        <v>105</v>
      </c>
      <c r="J4" s="7" t="s">
        <v>106</v>
      </c>
      <c r="K4" s="7" t="s">
        <v>107</v>
      </c>
      <c r="L4" s="7" t="s">
        <v>108</v>
      </c>
      <c r="M4" s="7" t="s">
        <v>104</v>
      </c>
      <c r="N4" s="7" t="s">
        <v>105</v>
      </c>
      <c r="O4" s="7" t="s">
        <v>106</v>
      </c>
      <c r="P4" s="7" t="s">
        <v>107</v>
      </c>
      <c r="Q4" s="7" t="s">
        <v>108</v>
      </c>
      <c r="R4" s="7" t="s">
        <v>104</v>
      </c>
      <c r="S4" s="7" t="s">
        <v>105</v>
      </c>
      <c r="T4" s="7" t="s">
        <v>106</v>
      </c>
      <c r="U4" s="7" t="s">
        <v>107</v>
      </c>
      <c r="V4" s="7" t="s">
        <v>108</v>
      </c>
      <c r="W4" s="7" t="s">
        <v>104</v>
      </c>
      <c r="X4" s="7" t="s">
        <v>105</v>
      </c>
      <c r="Y4" s="7" t="s">
        <v>106</v>
      </c>
      <c r="Z4" s="7" t="s">
        <v>107</v>
      </c>
      <c r="AA4" s="7" t="s">
        <v>108</v>
      </c>
      <c r="AB4" s="7" t="s">
        <v>104</v>
      </c>
      <c r="AC4" s="7" t="s">
        <v>105</v>
      </c>
      <c r="AD4" s="7" t="s">
        <v>106</v>
      </c>
      <c r="AE4" s="7" t="s">
        <v>107</v>
      </c>
      <c r="AF4" s="7" t="s">
        <v>108</v>
      </c>
      <c r="AG4" s="7" t="s">
        <v>104</v>
      </c>
      <c r="AH4" s="7" t="s">
        <v>105</v>
      </c>
      <c r="AI4" s="7" t="s">
        <v>106</v>
      </c>
      <c r="AJ4" s="7" t="s">
        <v>107</v>
      </c>
      <c r="AK4" s="7" t="s">
        <v>108</v>
      </c>
      <c r="AL4" s="7" t="s">
        <v>104</v>
      </c>
      <c r="AM4" s="7" t="s">
        <v>105</v>
      </c>
      <c r="AN4" s="7" t="s">
        <v>106</v>
      </c>
      <c r="AO4" s="7" t="s">
        <v>107</v>
      </c>
      <c r="AP4" s="7" t="s">
        <v>108</v>
      </c>
      <c r="AQ4" s="7" t="s">
        <v>104</v>
      </c>
      <c r="AR4" s="7" t="s">
        <v>105</v>
      </c>
      <c r="AS4" s="7" t="s">
        <v>106</v>
      </c>
      <c r="AT4" s="7" t="s">
        <v>107</v>
      </c>
      <c r="AU4" s="7" t="s">
        <v>108</v>
      </c>
    </row>
    <row r="5" spans="1:47" x14ac:dyDescent="0.2">
      <c r="A5" s="7">
        <v>141</v>
      </c>
      <c r="B5" s="6" t="s">
        <v>109</v>
      </c>
      <c r="C5" s="10">
        <v>0</v>
      </c>
      <c r="D5" s="10">
        <v>4.7836623722584202</v>
      </c>
      <c r="E5" s="10">
        <v>4.6292</v>
      </c>
      <c r="F5" s="10">
        <v>25.154718500002001</v>
      </c>
      <c r="G5" s="10">
        <v>2.0191057625007001</v>
      </c>
      <c r="H5" s="9">
        <v>0</v>
      </c>
      <c r="I5" s="9">
        <v>4.3505360774985298E-2</v>
      </c>
      <c r="J5" s="9">
        <v>0</v>
      </c>
      <c r="K5" s="9">
        <v>15.5</v>
      </c>
      <c r="L5" s="9">
        <v>0.70007534659713799</v>
      </c>
      <c r="M5" s="9">
        <v>0</v>
      </c>
      <c r="N5" s="9">
        <v>21.640927190571201</v>
      </c>
      <c r="O5" s="9">
        <v>21.573</v>
      </c>
      <c r="P5" s="9">
        <v>33.233281300000002</v>
      </c>
      <c r="Q5" s="9">
        <v>2.0088331171658398</v>
      </c>
      <c r="R5" s="10">
        <v>0</v>
      </c>
      <c r="S5" s="10">
        <v>6.67102386762505</v>
      </c>
      <c r="T5" s="10">
        <v>7.0027999999999997</v>
      </c>
      <c r="U5" s="10">
        <v>23.4693821000001</v>
      </c>
      <c r="V5" s="10">
        <v>1.8236463812905599</v>
      </c>
      <c r="W5" s="10">
        <v>0</v>
      </c>
      <c r="X5" s="10">
        <v>3.2741751990898703E-2</v>
      </c>
      <c r="Y5" s="10">
        <v>0</v>
      </c>
      <c r="Z5" s="10">
        <v>14</v>
      </c>
      <c r="AA5" s="10">
        <v>0.54219235804636001</v>
      </c>
      <c r="AB5" s="10">
        <v>0</v>
      </c>
      <c r="AC5" s="10">
        <v>24.340556539455999</v>
      </c>
      <c r="AD5" s="10">
        <v>24.125</v>
      </c>
      <c r="AE5" s="10">
        <v>33.281300000000002</v>
      </c>
      <c r="AF5" s="10">
        <v>1.9964927256462699</v>
      </c>
      <c r="AG5" s="10">
        <v>0</v>
      </c>
      <c r="AH5" s="10">
        <v>8.8963580800682607</v>
      </c>
      <c r="AI5" s="10">
        <v>8.9882000000000009</v>
      </c>
      <c r="AJ5" s="10">
        <v>39.340985900002799</v>
      </c>
      <c r="AK5" s="10">
        <v>2.98111024449434</v>
      </c>
      <c r="AL5" s="10">
        <v>0</v>
      </c>
      <c r="AM5" s="10">
        <v>2.7311338642396599E-2</v>
      </c>
      <c r="AN5" s="10">
        <v>0</v>
      </c>
      <c r="AO5" s="10">
        <v>12</v>
      </c>
      <c r="AP5" s="10">
        <v>0.45262511415088602</v>
      </c>
      <c r="AQ5" s="10">
        <v>0</v>
      </c>
      <c r="AR5" s="10">
        <v>27.429739646479799</v>
      </c>
      <c r="AS5" s="10">
        <v>27.594999999999999</v>
      </c>
      <c r="AT5" s="10">
        <v>34.097750400000002</v>
      </c>
      <c r="AU5" s="10">
        <v>2.3281605314073301</v>
      </c>
    </row>
    <row r="6" spans="1:47" x14ac:dyDescent="0.2">
      <c r="A6" s="7">
        <v>1</v>
      </c>
      <c r="B6" s="6" t="s">
        <v>110</v>
      </c>
      <c r="C6" s="10">
        <v>0</v>
      </c>
      <c r="D6" s="10">
        <v>7.1359290303855296</v>
      </c>
      <c r="E6" s="10">
        <v>6.3426999999999998</v>
      </c>
      <c r="F6" s="10">
        <v>25.154718500002001</v>
      </c>
      <c r="G6" s="10">
        <v>2.1922988518172501</v>
      </c>
      <c r="H6" s="9">
        <v>0</v>
      </c>
      <c r="I6" s="9">
        <v>0.67393222831928501</v>
      </c>
      <c r="J6" s="9">
        <v>0</v>
      </c>
      <c r="K6" s="9">
        <v>15.5</v>
      </c>
      <c r="L6" s="9">
        <v>2.58277003986974</v>
      </c>
      <c r="M6" s="9">
        <v>0</v>
      </c>
      <c r="N6" s="9">
        <v>19.166337737510599</v>
      </c>
      <c r="O6" s="9">
        <v>18.702400000000001</v>
      </c>
      <c r="P6" s="9">
        <v>33.233281300000002</v>
      </c>
      <c r="Q6" s="9">
        <v>2.4839866421455001</v>
      </c>
      <c r="R6" s="10">
        <v>0</v>
      </c>
      <c r="S6" s="10">
        <v>10.145956855739</v>
      </c>
      <c r="T6" s="10">
        <v>10.084300000000001</v>
      </c>
      <c r="U6" s="10">
        <v>23.4693821000001</v>
      </c>
      <c r="V6" s="10">
        <v>1.62786957395274</v>
      </c>
      <c r="W6" s="10">
        <v>0</v>
      </c>
      <c r="X6" s="10">
        <v>0.50382134977654502</v>
      </c>
      <c r="Y6" s="10">
        <v>0</v>
      </c>
      <c r="Z6" s="10">
        <v>14</v>
      </c>
      <c r="AA6" s="10">
        <v>1.96836807200257</v>
      </c>
      <c r="AB6" s="10">
        <v>0</v>
      </c>
      <c r="AC6" s="10">
        <v>21.191126716920198</v>
      </c>
      <c r="AD6" s="10">
        <v>20.786999999999999</v>
      </c>
      <c r="AE6" s="10">
        <v>33.281300000000002</v>
      </c>
      <c r="AF6" s="10">
        <v>2.0427795393599202</v>
      </c>
      <c r="AG6" s="10">
        <v>0</v>
      </c>
      <c r="AH6" s="10">
        <v>13.5314490966114</v>
      </c>
      <c r="AI6" s="10">
        <v>12.7402</v>
      </c>
      <c r="AJ6" s="10">
        <v>39.340985900002799</v>
      </c>
      <c r="AK6" s="10">
        <v>2.7860312534526499</v>
      </c>
      <c r="AL6" s="10">
        <v>0</v>
      </c>
      <c r="AM6" s="10">
        <v>0.39886292923007299</v>
      </c>
      <c r="AN6" s="10">
        <v>0</v>
      </c>
      <c r="AO6" s="10">
        <v>12</v>
      </c>
      <c r="AP6" s="10">
        <v>1.56073288863889</v>
      </c>
      <c r="AQ6" s="10">
        <v>0</v>
      </c>
      <c r="AR6" s="10">
        <v>22.571584454409599</v>
      </c>
      <c r="AS6" s="10">
        <v>22.415900000000001</v>
      </c>
      <c r="AT6" s="10">
        <v>34.097750400000002</v>
      </c>
      <c r="AU6" s="10">
        <v>1.92216144843248</v>
      </c>
    </row>
    <row r="7" spans="1:47" x14ac:dyDescent="0.2">
      <c r="A7" s="7">
        <v>36</v>
      </c>
      <c r="B7" s="6" t="s">
        <v>20</v>
      </c>
      <c r="C7" s="10">
        <v>0</v>
      </c>
      <c r="D7" s="10">
        <v>6.55310574344501</v>
      </c>
      <c r="E7" s="10">
        <v>6.1570999999999998</v>
      </c>
      <c r="F7" s="10">
        <v>25.154718500002001</v>
      </c>
      <c r="G7" s="10">
        <v>1.68961541316897</v>
      </c>
      <c r="H7" s="9">
        <v>0</v>
      </c>
      <c r="I7" s="9">
        <v>0.237078931294256</v>
      </c>
      <c r="J7" s="9">
        <v>0</v>
      </c>
      <c r="K7" s="9">
        <v>15.5</v>
      </c>
      <c r="L7" s="9">
        <v>1.6687840230657101</v>
      </c>
      <c r="M7" s="9">
        <v>0</v>
      </c>
      <c r="N7" s="9">
        <v>19.773523741886201</v>
      </c>
      <c r="O7" s="9">
        <v>19.728000000000002</v>
      </c>
      <c r="P7" s="9">
        <v>33.233281300000002</v>
      </c>
      <c r="Q7" s="9">
        <v>1.81478193327461</v>
      </c>
      <c r="R7" s="10">
        <v>0</v>
      </c>
      <c r="S7" s="10">
        <v>8.4997702701038396</v>
      </c>
      <c r="T7" s="10">
        <v>8.2811000000000003</v>
      </c>
      <c r="U7" s="10">
        <v>23.4693821000001</v>
      </c>
      <c r="V7" s="10">
        <v>1.23771395099293</v>
      </c>
      <c r="W7" s="10">
        <v>0</v>
      </c>
      <c r="X7" s="10">
        <v>0.139766531683369</v>
      </c>
      <c r="Y7" s="10">
        <v>0</v>
      </c>
      <c r="Z7" s="10">
        <v>14</v>
      </c>
      <c r="AA7" s="10">
        <v>1.01863436153752</v>
      </c>
      <c r="AB7" s="10">
        <v>0</v>
      </c>
      <c r="AC7" s="10">
        <v>22.580670597018301</v>
      </c>
      <c r="AD7" s="10">
        <v>22.749400000000001</v>
      </c>
      <c r="AE7" s="10">
        <v>33.281300000000002</v>
      </c>
      <c r="AF7" s="10">
        <v>1.2875600821234701</v>
      </c>
      <c r="AG7" s="10">
        <v>0</v>
      </c>
      <c r="AH7" s="10">
        <v>12.1901930936361</v>
      </c>
      <c r="AI7" s="10">
        <v>11.5564</v>
      </c>
      <c r="AJ7" s="10">
        <v>39.340985900002799</v>
      </c>
      <c r="AK7" s="10">
        <v>2.1925733298952599</v>
      </c>
      <c r="AL7" s="10">
        <v>0</v>
      </c>
      <c r="AM7" s="10">
        <v>0.13572155736036001</v>
      </c>
      <c r="AN7" s="10">
        <v>0</v>
      </c>
      <c r="AO7" s="10">
        <v>12</v>
      </c>
      <c r="AP7" s="10">
        <v>0.96971557401159902</v>
      </c>
      <c r="AQ7" s="10">
        <v>0</v>
      </c>
      <c r="AR7" s="10">
        <v>24.178550682134698</v>
      </c>
      <c r="AS7" s="10">
        <v>24.404399999999999</v>
      </c>
      <c r="AT7" s="10">
        <v>34.097750400000002</v>
      </c>
      <c r="AU7" s="10">
        <v>1.56637236809184</v>
      </c>
    </row>
    <row r="8" spans="1:47" x14ac:dyDescent="0.2">
      <c r="A8" s="7">
        <v>176</v>
      </c>
      <c r="B8" s="6" t="s">
        <v>111</v>
      </c>
      <c r="C8" s="10">
        <v>0</v>
      </c>
      <c r="D8" s="10">
        <v>7.4006857239117201</v>
      </c>
      <c r="E8" s="10">
        <v>6.5461</v>
      </c>
      <c r="F8" s="10">
        <v>25.154718500002001</v>
      </c>
      <c r="G8" s="10">
        <v>2.3379409889141098</v>
      </c>
      <c r="H8" s="9">
        <v>0</v>
      </c>
      <c r="I8" s="9">
        <v>0.14537892566994001</v>
      </c>
      <c r="J8" s="9">
        <v>0</v>
      </c>
      <c r="K8" s="9">
        <v>15.5</v>
      </c>
      <c r="L8" s="9">
        <v>1.25879283534297</v>
      </c>
      <c r="M8" s="9">
        <v>0</v>
      </c>
      <c r="N8" s="9">
        <v>18.877229828121699</v>
      </c>
      <c r="O8" s="9">
        <v>18.3231</v>
      </c>
      <c r="P8" s="9">
        <v>33.233281300000002</v>
      </c>
      <c r="Q8" s="9">
        <v>2.18416718908423</v>
      </c>
      <c r="R8" s="10">
        <v>0</v>
      </c>
      <c r="S8" s="10">
        <v>9.3064347303552797</v>
      </c>
      <c r="T8" s="10">
        <v>9.6279000000000003</v>
      </c>
      <c r="U8" s="10">
        <v>23.4693821000001</v>
      </c>
      <c r="V8" s="10">
        <v>1.8454885725080801</v>
      </c>
      <c r="W8" s="10">
        <v>0</v>
      </c>
      <c r="X8" s="10">
        <v>0.107862252940463</v>
      </c>
      <c r="Y8" s="10">
        <v>0</v>
      </c>
      <c r="Z8" s="10">
        <v>14</v>
      </c>
      <c r="AA8" s="10">
        <v>0.95780977488978403</v>
      </c>
      <c r="AB8" s="10">
        <v>0</v>
      </c>
      <c r="AC8" s="10">
        <v>21.730824966654499</v>
      </c>
      <c r="AD8" s="10">
        <v>21.1816</v>
      </c>
      <c r="AE8" s="10">
        <v>33.281300000000002</v>
      </c>
      <c r="AF8" s="10">
        <v>2.0590987937967902</v>
      </c>
      <c r="AG8" s="10">
        <v>0</v>
      </c>
      <c r="AH8" s="10">
        <v>13.366309660048501</v>
      </c>
      <c r="AI8" s="10">
        <v>12.860900000000001</v>
      </c>
      <c r="AJ8" s="10">
        <v>39.340985900002799</v>
      </c>
      <c r="AK8" s="10">
        <v>3.3133332437942302</v>
      </c>
      <c r="AL8" s="10">
        <v>0</v>
      </c>
      <c r="AM8" s="10">
        <v>8.9955135200679007E-2</v>
      </c>
      <c r="AN8" s="10">
        <v>0</v>
      </c>
      <c r="AO8" s="10">
        <v>12</v>
      </c>
      <c r="AP8" s="10">
        <v>0.79846280435178196</v>
      </c>
      <c r="AQ8" s="10">
        <v>0</v>
      </c>
      <c r="AR8" s="10">
        <v>22.978060093435101</v>
      </c>
      <c r="AS8" s="10">
        <v>22.198599999999999</v>
      </c>
      <c r="AT8" s="10">
        <v>34.097750400000002</v>
      </c>
      <c r="AU8" s="10">
        <v>2.8119839699661999</v>
      </c>
    </row>
    <row r="9" spans="1:47" x14ac:dyDescent="0.2">
      <c r="A9" s="7">
        <v>991</v>
      </c>
      <c r="B9" s="6" t="s">
        <v>112</v>
      </c>
      <c r="C9" s="10">
        <v>0</v>
      </c>
      <c r="D9" s="10">
        <v>8.6455232619247404</v>
      </c>
      <c r="E9" s="10">
        <v>7.3091999999999997</v>
      </c>
      <c r="F9" s="10">
        <v>25.154718500002001</v>
      </c>
      <c r="G9" s="10">
        <v>2.4989047503330299</v>
      </c>
      <c r="H9" s="9">
        <v>0</v>
      </c>
      <c r="I9" s="9">
        <v>10.007509474823999</v>
      </c>
      <c r="J9" s="9">
        <v>10.5</v>
      </c>
      <c r="K9" s="9">
        <v>15.5</v>
      </c>
      <c r="L9" s="9">
        <v>1.8345910534199901</v>
      </c>
      <c r="M9" s="9">
        <v>0</v>
      </c>
      <c r="N9" s="9">
        <v>27.2064347988603</v>
      </c>
      <c r="O9" s="9">
        <v>27.870699999999999</v>
      </c>
      <c r="P9" s="9">
        <v>33.233281300000002</v>
      </c>
      <c r="Q9" s="9">
        <v>1.7224386758583701</v>
      </c>
      <c r="R9" s="10">
        <v>0</v>
      </c>
      <c r="S9" s="10">
        <v>11.375840795</v>
      </c>
      <c r="T9" s="10">
        <v>11.374499999999999</v>
      </c>
      <c r="U9" s="10">
        <v>23.4693821000001</v>
      </c>
      <c r="V9" s="10">
        <v>1.47846079445565</v>
      </c>
      <c r="W9" s="10">
        <v>0</v>
      </c>
      <c r="X9" s="10">
        <v>7.5074526258798002</v>
      </c>
      <c r="Y9" s="10">
        <v>7.5</v>
      </c>
      <c r="Z9" s="10">
        <v>14</v>
      </c>
      <c r="AA9" s="10">
        <v>1.87950072201433</v>
      </c>
      <c r="AB9" s="10">
        <v>0</v>
      </c>
      <c r="AC9" s="10">
        <v>27.0692459420682</v>
      </c>
      <c r="AD9" s="10">
        <v>27.708100000000002</v>
      </c>
      <c r="AE9" s="10">
        <v>33.281300000000002</v>
      </c>
      <c r="AF9" s="10">
        <v>1.77628637124595</v>
      </c>
      <c r="AG9" s="10">
        <v>0</v>
      </c>
      <c r="AH9" s="10">
        <v>15.274561219131</v>
      </c>
      <c r="AI9" s="10">
        <v>13.75395</v>
      </c>
      <c r="AJ9" s="10">
        <v>39.340985900002799</v>
      </c>
      <c r="AK9" s="10">
        <v>2.9981002352117301</v>
      </c>
      <c r="AL9" s="10">
        <v>0</v>
      </c>
      <c r="AM9" s="10">
        <v>5.8276881429344796</v>
      </c>
      <c r="AN9" s="10">
        <v>6</v>
      </c>
      <c r="AO9" s="10">
        <v>12</v>
      </c>
      <c r="AP9" s="10">
        <v>1.3924908890961001</v>
      </c>
      <c r="AQ9" s="10">
        <v>0</v>
      </c>
      <c r="AR9" s="10">
        <v>26.395604599436901</v>
      </c>
      <c r="AS9" s="10">
        <v>27.212499999999999</v>
      </c>
      <c r="AT9" s="10">
        <v>34.097750400000002</v>
      </c>
      <c r="AU9" s="10">
        <v>1.43246993442723</v>
      </c>
    </row>
    <row r="10" spans="1:47" x14ac:dyDescent="0.2">
      <c r="A10" s="7">
        <v>9943</v>
      </c>
      <c r="B10" s="6" t="s">
        <v>113</v>
      </c>
      <c r="C10" s="10">
        <v>1.2874000000000001</v>
      </c>
      <c r="D10" s="10">
        <v>10.6642164650513</v>
      </c>
      <c r="E10" s="10">
        <v>11.5169</v>
      </c>
      <c r="F10" s="10">
        <v>25.154718500002001</v>
      </c>
      <c r="G10" s="10">
        <v>3.0810566567789599</v>
      </c>
      <c r="H10" s="9">
        <v>0</v>
      </c>
      <c r="I10" s="9">
        <v>11.999414473483499</v>
      </c>
      <c r="J10" s="9">
        <v>13</v>
      </c>
      <c r="K10" s="9">
        <v>15.5</v>
      </c>
      <c r="L10" s="9">
        <v>2.7273493713813299</v>
      </c>
      <c r="M10" s="9">
        <v>15.716900000000001</v>
      </c>
      <c r="N10" s="9">
        <v>27.380774337168699</v>
      </c>
      <c r="O10" s="9">
        <v>26.424800000000001</v>
      </c>
      <c r="P10" s="9">
        <v>33.233281300000002</v>
      </c>
      <c r="Q10" s="9">
        <v>2.76989241377844</v>
      </c>
      <c r="R10" s="10">
        <v>2.6179999999999999</v>
      </c>
      <c r="S10" s="10">
        <v>14.377624123527699</v>
      </c>
      <c r="T10" s="10">
        <v>14.1981</v>
      </c>
      <c r="U10" s="10">
        <v>23.4693821000001</v>
      </c>
      <c r="V10" s="10">
        <v>2.0664314513442599</v>
      </c>
      <c r="W10" s="10">
        <v>0</v>
      </c>
      <c r="X10" s="10">
        <v>10.3005428318746</v>
      </c>
      <c r="Y10" s="10">
        <v>11</v>
      </c>
      <c r="Z10" s="10">
        <v>14</v>
      </c>
      <c r="AA10" s="10">
        <v>2.7516847181887698</v>
      </c>
      <c r="AB10" s="10">
        <v>17.450399999999998</v>
      </c>
      <c r="AC10" s="10">
        <v>26.811096407550799</v>
      </c>
      <c r="AD10" s="10">
        <v>25.7103</v>
      </c>
      <c r="AE10" s="10">
        <v>33.281300000000002</v>
      </c>
      <c r="AF10" s="10">
        <v>2.6905410275438002</v>
      </c>
      <c r="AG10" s="10">
        <v>3.3542999999999998</v>
      </c>
      <c r="AH10" s="10">
        <v>17.764253883025798</v>
      </c>
      <c r="AI10" s="10">
        <v>18.5246</v>
      </c>
      <c r="AJ10" s="10">
        <v>39.340985900002799</v>
      </c>
      <c r="AK10" s="10">
        <v>3.59708589761444</v>
      </c>
      <c r="AL10" s="10">
        <v>0</v>
      </c>
      <c r="AM10" s="10">
        <v>8.7326004086487092</v>
      </c>
      <c r="AN10" s="10">
        <v>9</v>
      </c>
      <c r="AO10" s="10">
        <v>12</v>
      </c>
      <c r="AP10" s="10">
        <v>2.67339645121683</v>
      </c>
      <c r="AQ10" s="10">
        <v>19.247399999999999</v>
      </c>
      <c r="AR10" s="10">
        <v>27.172041962733601</v>
      </c>
      <c r="AS10" s="10">
        <v>26.235800000000001</v>
      </c>
      <c r="AT10" s="10">
        <v>33.809800000000003</v>
      </c>
      <c r="AU10" s="10">
        <v>2.4303489607048698</v>
      </c>
    </row>
    <row r="11" spans="1:47" x14ac:dyDescent="0.2">
      <c r="A11" s="7">
        <v>121</v>
      </c>
      <c r="B11" s="6" t="s">
        <v>114</v>
      </c>
      <c r="C11" s="10">
        <v>0</v>
      </c>
      <c r="D11" s="10">
        <v>7.3931189979452698</v>
      </c>
      <c r="E11" s="10">
        <v>8.1647999999999996</v>
      </c>
      <c r="F11" s="10">
        <v>25.154718500002001</v>
      </c>
      <c r="G11" s="10">
        <v>2.2209130943653399</v>
      </c>
      <c r="H11" s="9">
        <v>0</v>
      </c>
      <c r="I11" s="9">
        <v>0.27815136515052402</v>
      </c>
      <c r="J11" s="9">
        <v>0</v>
      </c>
      <c r="K11" s="9">
        <v>15</v>
      </c>
      <c r="L11" s="9">
        <v>1.7192584595212801</v>
      </c>
      <c r="M11" s="9">
        <v>0</v>
      </c>
      <c r="N11" s="9">
        <v>19.412242817592801</v>
      </c>
      <c r="O11" s="9">
        <v>18.9177</v>
      </c>
      <c r="P11" s="9">
        <v>33.233281300000002</v>
      </c>
      <c r="Q11" s="9">
        <v>2.31685008867202</v>
      </c>
      <c r="R11" s="10">
        <v>0</v>
      </c>
      <c r="S11" s="10">
        <v>9.1523944869929306</v>
      </c>
      <c r="T11" s="10">
        <v>9.5722000000000005</v>
      </c>
      <c r="U11" s="10">
        <v>23.4693821000001</v>
      </c>
      <c r="V11" s="10">
        <v>1.90276180767992</v>
      </c>
      <c r="W11" s="10">
        <v>0</v>
      </c>
      <c r="X11" s="10">
        <v>0.215114722455714</v>
      </c>
      <c r="Y11" s="10">
        <v>0</v>
      </c>
      <c r="Z11" s="10">
        <v>14</v>
      </c>
      <c r="AA11" s="10">
        <v>1.3549842933543499</v>
      </c>
      <c r="AB11" s="10">
        <v>0</v>
      </c>
      <c r="AC11" s="10">
        <v>21.991821104573301</v>
      </c>
      <c r="AD11" s="10">
        <v>21.533100000000001</v>
      </c>
      <c r="AE11" s="10">
        <v>33.281300000000002</v>
      </c>
      <c r="AF11" s="10">
        <v>2.22817267875952</v>
      </c>
      <c r="AG11" s="10">
        <v>0</v>
      </c>
      <c r="AH11" s="10">
        <v>13.441451298138199</v>
      </c>
      <c r="AI11" s="10">
        <v>14.6601</v>
      </c>
      <c r="AJ11" s="10">
        <v>39.340985900002799</v>
      </c>
      <c r="AK11" s="10">
        <v>3.2338362982755502</v>
      </c>
      <c r="AL11" s="10">
        <v>0</v>
      </c>
      <c r="AM11" s="10">
        <v>0.17570125463092601</v>
      </c>
      <c r="AN11" s="10">
        <v>0</v>
      </c>
      <c r="AO11" s="10">
        <v>12</v>
      </c>
      <c r="AP11" s="10">
        <v>1.1157580102894</v>
      </c>
      <c r="AQ11" s="10">
        <v>0</v>
      </c>
      <c r="AR11" s="10">
        <v>23.441098140007998</v>
      </c>
      <c r="AS11" s="10">
        <v>22.8658</v>
      </c>
      <c r="AT11" s="10">
        <v>34.097750400000002</v>
      </c>
      <c r="AU11" s="10">
        <v>2.6725133150295601</v>
      </c>
    </row>
    <row r="12" spans="1:47" x14ac:dyDescent="0.2">
      <c r="A12" s="7">
        <v>9912</v>
      </c>
      <c r="B12" s="6" t="s">
        <v>115</v>
      </c>
      <c r="C12" s="10">
        <v>1.7116</v>
      </c>
      <c r="D12" s="10">
        <v>9.7353007571651808</v>
      </c>
      <c r="E12" s="10">
        <v>10.3652</v>
      </c>
      <c r="F12" s="10">
        <v>25.154718500002001</v>
      </c>
      <c r="G12" s="10">
        <v>2.3995303415580098</v>
      </c>
      <c r="H12" s="9">
        <v>0</v>
      </c>
      <c r="I12" s="9">
        <v>9.8548429442100307</v>
      </c>
      <c r="J12" s="9">
        <v>10</v>
      </c>
      <c r="K12" s="9">
        <v>15.5</v>
      </c>
      <c r="L12" s="9">
        <v>1.48505601791098</v>
      </c>
      <c r="M12" s="9">
        <v>16.511800000000001</v>
      </c>
      <c r="N12" s="9">
        <v>26.413911187901199</v>
      </c>
      <c r="O12" s="9">
        <v>25.511299999999999</v>
      </c>
      <c r="P12" s="9">
        <v>33.233281300000002</v>
      </c>
      <c r="Q12" s="9">
        <v>1.58991497855744</v>
      </c>
      <c r="R12" s="10">
        <v>2.9350999999999998</v>
      </c>
      <c r="S12" s="10">
        <v>12.3346818835505</v>
      </c>
      <c r="T12" s="10">
        <v>12.164999999999999</v>
      </c>
      <c r="U12" s="10">
        <v>23.4693821000001</v>
      </c>
      <c r="V12" s="10">
        <v>1.48409987905517</v>
      </c>
      <c r="W12" s="10">
        <v>0</v>
      </c>
      <c r="X12" s="10">
        <v>7.2303078606032196</v>
      </c>
      <c r="Y12" s="10">
        <v>7.5</v>
      </c>
      <c r="Z12" s="10">
        <v>14</v>
      </c>
      <c r="AA12" s="10">
        <v>1.8544275984802101</v>
      </c>
      <c r="AB12" s="10">
        <v>18.568999999999999</v>
      </c>
      <c r="AC12" s="10">
        <v>25.861245600875101</v>
      </c>
      <c r="AD12" s="10">
        <v>25.158799999999999</v>
      </c>
      <c r="AE12" s="10">
        <v>33.281300000000002</v>
      </c>
      <c r="AF12" s="10">
        <v>1.7411349638675</v>
      </c>
      <c r="AG12" s="10">
        <v>4.1086</v>
      </c>
      <c r="AH12" s="10">
        <v>16.564400601578299</v>
      </c>
      <c r="AI12" s="10">
        <v>17.607399999999998</v>
      </c>
      <c r="AJ12" s="10">
        <v>39.340985900002799</v>
      </c>
      <c r="AK12" s="10">
        <v>2.8551789551636602</v>
      </c>
      <c r="AL12" s="10">
        <v>0</v>
      </c>
      <c r="AM12" s="10">
        <v>6.0032067510548499</v>
      </c>
      <c r="AN12" s="10">
        <v>5.5</v>
      </c>
      <c r="AO12" s="10">
        <v>12</v>
      </c>
      <c r="AP12" s="10">
        <v>1.5107318439756201</v>
      </c>
      <c r="AQ12" s="10">
        <v>19.573599999999999</v>
      </c>
      <c r="AR12" s="10">
        <v>25.847121300203099</v>
      </c>
      <c r="AS12" s="10">
        <v>25.098199999999999</v>
      </c>
      <c r="AT12" s="10">
        <v>32.880800000000001</v>
      </c>
      <c r="AU12" s="10">
        <v>1.4920647818453201</v>
      </c>
    </row>
    <row r="13" spans="1:47" x14ac:dyDescent="0.2">
      <c r="A13" s="7">
        <v>190</v>
      </c>
      <c r="B13" s="6" t="s">
        <v>27</v>
      </c>
      <c r="C13" s="10">
        <v>0</v>
      </c>
      <c r="D13" s="10">
        <v>4.6276182290250496</v>
      </c>
      <c r="E13" s="10">
        <v>4.3155000000000001</v>
      </c>
      <c r="F13" s="10">
        <v>25.154718500002001</v>
      </c>
      <c r="G13" s="10">
        <v>2.55913932491204</v>
      </c>
      <c r="H13" s="9">
        <v>0</v>
      </c>
      <c r="I13" s="9">
        <v>9.3206806879875901E-3</v>
      </c>
      <c r="J13" s="9">
        <v>0</v>
      </c>
      <c r="K13" s="9">
        <v>12.8</v>
      </c>
      <c r="L13" s="9">
        <v>0.31196363504657099</v>
      </c>
      <c r="M13" s="9">
        <v>0</v>
      </c>
      <c r="N13" s="9">
        <v>21.845753866061401</v>
      </c>
      <c r="O13" s="9">
        <v>21.9068</v>
      </c>
      <c r="P13" s="9">
        <v>33.233281300000002</v>
      </c>
      <c r="Q13" s="9">
        <v>3.9223020705748799</v>
      </c>
      <c r="R13" s="10">
        <v>0</v>
      </c>
      <c r="S13" s="10">
        <v>6.30958758152744</v>
      </c>
      <c r="T13" s="10">
        <v>6.6284999999999998</v>
      </c>
      <c r="U13" s="10">
        <v>23.4693821000001</v>
      </c>
      <c r="V13" s="10">
        <v>2.5978103059378901</v>
      </c>
      <c r="W13" s="10">
        <v>0</v>
      </c>
      <c r="X13" s="10">
        <v>6.7247593412108203E-3</v>
      </c>
      <c r="Y13" s="10">
        <v>0</v>
      </c>
      <c r="Z13" s="10">
        <v>10.5</v>
      </c>
      <c r="AA13" s="10">
        <v>0.23034227824637499</v>
      </c>
      <c r="AB13" s="10">
        <v>0</v>
      </c>
      <c r="AC13" s="10">
        <v>24.286135763492801</v>
      </c>
      <c r="AD13" s="10">
        <v>24.346299999999999</v>
      </c>
      <c r="AE13" s="10">
        <v>33.281300000000002</v>
      </c>
      <c r="AF13" s="10">
        <v>4.0275288106469196</v>
      </c>
      <c r="AG13" s="10">
        <v>0</v>
      </c>
      <c r="AH13" s="10">
        <v>8.6386525942926298</v>
      </c>
      <c r="AI13" s="10">
        <v>8.4419000000000004</v>
      </c>
      <c r="AJ13" s="10">
        <v>39.340985900002799</v>
      </c>
      <c r="AK13" s="10">
        <v>4.0916774881017597</v>
      </c>
      <c r="AL13" s="10">
        <v>0</v>
      </c>
      <c r="AM13" s="10">
        <v>5.3378347552351796E-3</v>
      </c>
      <c r="AN13" s="10">
        <v>0</v>
      </c>
      <c r="AO13" s="10">
        <v>9</v>
      </c>
      <c r="AP13" s="10">
        <v>0.18291647456791099</v>
      </c>
      <c r="AQ13" s="10">
        <v>0</v>
      </c>
      <c r="AR13" s="10">
        <v>26.4962473196404</v>
      </c>
      <c r="AS13" s="10">
        <v>26.777200000000001</v>
      </c>
      <c r="AT13" s="10">
        <v>34.097750400000002</v>
      </c>
      <c r="AU13" s="10">
        <v>4.2781389398102796</v>
      </c>
    </row>
    <row r="14" spans="1:47" x14ac:dyDescent="0.2">
      <c r="A14" s="7">
        <v>122</v>
      </c>
      <c r="B14" s="6" t="s">
        <v>116</v>
      </c>
      <c r="C14" s="10">
        <v>0</v>
      </c>
      <c r="D14" s="10">
        <v>8.3796178353220707</v>
      </c>
      <c r="E14" s="10">
        <v>8.8927999999999994</v>
      </c>
      <c r="F14" s="10">
        <v>25.154718500002001</v>
      </c>
      <c r="G14" s="10">
        <v>1.91385017145835</v>
      </c>
      <c r="H14" s="9">
        <v>0</v>
      </c>
      <c r="I14" s="9">
        <v>0.163427863009452</v>
      </c>
      <c r="J14" s="9">
        <v>0</v>
      </c>
      <c r="K14" s="9">
        <v>15.5</v>
      </c>
      <c r="L14" s="9">
        <v>1.3732605972497001</v>
      </c>
      <c r="M14" s="9">
        <v>0</v>
      </c>
      <c r="N14" s="9">
        <v>18.5473771785732</v>
      </c>
      <c r="O14" s="9">
        <v>18.228300000000001</v>
      </c>
      <c r="P14" s="9">
        <v>32.792499999999997</v>
      </c>
      <c r="Q14" s="9">
        <v>1.7927190206975201</v>
      </c>
      <c r="R14" s="10">
        <v>0</v>
      </c>
      <c r="S14" s="10">
        <v>9.7146581525233699</v>
      </c>
      <c r="T14" s="10">
        <v>10.1678</v>
      </c>
      <c r="U14" s="10">
        <v>23.4693821000001</v>
      </c>
      <c r="V14" s="10">
        <v>1.49048354677411</v>
      </c>
      <c r="W14" s="10">
        <v>0</v>
      </c>
      <c r="X14" s="10">
        <v>0.13069373418048399</v>
      </c>
      <c r="Y14" s="10">
        <v>0</v>
      </c>
      <c r="Z14" s="10">
        <v>14</v>
      </c>
      <c r="AA14" s="10">
        <v>1.11927963870094</v>
      </c>
      <c r="AB14" s="10">
        <v>0</v>
      </c>
      <c r="AC14" s="10">
        <v>21.424281584792599</v>
      </c>
      <c r="AD14" s="10">
        <v>21.198799999999999</v>
      </c>
      <c r="AE14" s="10">
        <v>33.281300000000002</v>
      </c>
      <c r="AF14" s="10">
        <v>1.6437507999340799</v>
      </c>
      <c r="AG14" s="10">
        <v>0</v>
      </c>
      <c r="AH14" s="10">
        <v>14.6106760171186</v>
      </c>
      <c r="AI14" s="10">
        <v>15.542999999999999</v>
      </c>
      <c r="AJ14" s="10">
        <v>39.340985900002799</v>
      </c>
      <c r="AK14" s="10">
        <v>2.4828596364962099</v>
      </c>
      <c r="AL14" s="10">
        <v>0</v>
      </c>
      <c r="AM14" s="10">
        <v>0.10986621209773199</v>
      </c>
      <c r="AN14" s="10">
        <v>0</v>
      </c>
      <c r="AO14" s="10">
        <v>12</v>
      </c>
      <c r="AP14" s="10">
        <v>0.95158200871406595</v>
      </c>
      <c r="AQ14" s="10">
        <v>0</v>
      </c>
      <c r="AR14" s="10">
        <v>22.580361935058601</v>
      </c>
      <c r="AS14" s="10">
        <v>22.260999999999999</v>
      </c>
      <c r="AT14" s="10">
        <v>34.097750400000002</v>
      </c>
      <c r="AU14" s="10">
        <v>1.8662732270354701</v>
      </c>
    </row>
    <row r="15" spans="1:47" x14ac:dyDescent="0.2">
      <c r="A15" s="7">
        <v>9942</v>
      </c>
      <c r="B15" s="6" t="s">
        <v>117</v>
      </c>
      <c r="C15" s="10">
        <v>2.6238999999999999</v>
      </c>
      <c r="D15" s="10">
        <v>9.7890811641195601</v>
      </c>
      <c r="E15" s="10">
        <v>10.016500000000001</v>
      </c>
      <c r="F15" s="10">
        <v>25.154718500002001</v>
      </c>
      <c r="G15" s="10">
        <v>2.30175334902634</v>
      </c>
      <c r="H15" s="9">
        <v>0</v>
      </c>
      <c r="I15" s="9">
        <v>10.7052084503876</v>
      </c>
      <c r="J15" s="9">
        <v>10.5</v>
      </c>
      <c r="K15" s="9">
        <v>15.5</v>
      </c>
      <c r="L15" s="9">
        <v>1.68498300448368</v>
      </c>
      <c r="M15" s="9">
        <v>16.4909</v>
      </c>
      <c r="N15" s="9">
        <v>27.20182744832</v>
      </c>
      <c r="O15" s="9">
        <v>26.8645</v>
      </c>
      <c r="P15" s="9">
        <v>33.233281300000002</v>
      </c>
      <c r="Q15" s="9">
        <v>1.5908442972013099</v>
      </c>
      <c r="R15" s="10">
        <v>2.8033999999999999</v>
      </c>
      <c r="S15" s="10">
        <v>12.686410327002999</v>
      </c>
      <c r="T15" s="10">
        <v>12.67855</v>
      </c>
      <c r="U15" s="10">
        <v>22.448799999999999</v>
      </c>
      <c r="V15" s="10">
        <v>1.4928667263602</v>
      </c>
      <c r="W15" s="10">
        <v>0</v>
      </c>
      <c r="X15" s="10">
        <v>8.4588830205640999</v>
      </c>
      <c r="Y15" s="10">
        <v>9</v>
      </c>
      <c r="Z15" s="10">
        <v>14</v>
      </c>
      <c r="AA15" s="10">
        <v>1.63114511136714</v>
      </c>
      <c r="AB15" s="10">
        <v>18.719200000000001</v>
      </c>
      <c r="AC15" s="10">
        <v>26.803772918305398</v>
      </c>
      <c r="AD15" s="10">
        <v>26.264399999999998</v>
      </c>
      <c r="AE15" s="10">
        <v>33.281300000000002</v>
      </c>
      <c r="AF15" s="10">
        <v>1.49007833369625</v>
      </c>
      <c r="AG15" s="10">
        <v>4.1715</v>
      </c>
      <c r="AH15" s="10">
        <v>16.443279891937198</v>
      </c>
      <c r="AI15" s="10">
        <v>17.344749999999902</v>
      </c>
      <c r="AJ15" s="10">
        <v>39.340985900002799</v>
      </c>
      <c r="AK15" s="10">
        <v>2.8103196149482299</v>
      </c>
      <c r="AL15" s="10">
        <v>0</v>
      </c>
      <c r="AM15" s="10">
        <v>7.0753286886166897</v>
      </c>
      <c r="AN15" s="10">
        <v>7</v>
      </c>
      <c r="AO15" s="10">
        <v>12</v>
      </c>
      <c r="AP15" s="10">
        <v>1.38325344398656</v>
      </c>
      <c r="AQ15" s="10">
        <v>19.571899999999999</v>
      </c>
      <c r="AR15" s="10">
        <v>26.8911374199797</v>
      </c>
      <c r="AS15" s="10">
        <v>26.784700000000001</v>
      </c>
      <c r="AT15" s="10">
        <v>34.097750400000002</v>
      </c>
      <c r="AU15" s="10">
        <v>1.2418788088847701</v>
      </c>
    </row>
    <row r="16" spans="1:47" x14ac:dyDescent="0.2">
      <c r="A16" s="7">
        <v>142</v>
      </c>
      <c r="B16" s="6" t="s">
        <v>118</v>
      </c>
      <c r="C16" s="10">
        <v>0</v>
      </c>
      <c r="D16" s="10">
        <v>4.8193908795101299</v>
      </c>
      <c r="E16" s="10">
        <v>4.6879999999999997</v>
      </c>
      <c r="F16" s="10">
        <v>25.154718500002001</v>
      </c>
      <c r="G16" s="10">
        <v>1.9182185546300801</v>
      </c>
      <c r="H16" s="9">
        <v>0</v>
      </c>
      <c r="I16" s="9">
        <v>4.9250624479600297E-2</v>
      </c>
      <c r="J16" s="9">
        <v>0</v>
      </c>
      <c r="K16" s="9">
        <v>15</v>
      </c>
      <c r="L16" s="9">
        <v>0.74126338520186996</v>
      </c>
      <c r="M16" s="9">
        <v>0</v>
      </c>
      <c r="N16" s="9">
        <v>21.991107013689899</v>
      </c>
      <c r="O16" s="9">
        <v>22.303799999999999</v>
      </c>
      <c r="P16" s="9">
        <v>33.233281300000002</v>
      </c>
      <c r="Q16" s="9">
        <v>2.1854633036847999</v>
      </c>
      <c r="R16" s="10">
        <v>0</v>
      </c>
      <c r="S16" s="10">
        <v>4.72599226090757</v>
      </c>
      <c r="T16" s="10">
        <v>3.7122000000000002</v>
      </c>
      <c r="U16" s="10">
        <v>23.4693821000001</v>
      </c>
      <c r="V16" s="10">
        <v>2.35717619309154</v>
      </c>
      <c r="W16" s="10">
        <v>0</v>
      </c>
      <c r="X16" s="10">
        <v>3.8495698029419899E-2</v>
      </c>
      <c r="Y16" s="10">
        <v>0</v>
      </c>
      <c r="Z16" s="10">
        <v>14</v>
      </c>
      <c r="AA16" s="10">
        <v>0.58666740311452004</v>
      </c>
      <c r="AB16" s="10">
        <v>0</v>
      </c>
      <c r="AC16" s="10">
        <v>26.826417700527301</v>
      </c>
      <c r="AD16" s="10">
        <v>28.087399999999999</v>
      </c>
      <c r="AE16" s="10">
        <v>33.281300000000002</v>
      </c>
      <c r="AF16" s="10">
        <v>3.1027141876630702</v>
      </c>
      <c r="AG16" s="10">
        <v>0</v>
      </c>
      <c r="AH16" s="10">
        <v>7.5119974376769303</v>
      </c>
      <c r="AI16" s="10">
        <v>7.0727000000000002</v>
      </c>
      <c r="AJ16" s="10">
        <v>39.340985900002799</v>
      </c>
      <c r="AK16" s="10">
        <v>3.29578181710822</v>
      </c>
      <c r="AL16" s="10">
        <v>0</v>
      </c>
      <c r="AM16" s="10">
        <v>3.2285595337218899E-2</v>
      </c>
      <c r="AN16" s="10">
        <v>0</v>
      </c>
      <c r="AO16" s="10">
        <v>12</v>
      </c>
      <c r="AP16" s="10">
        <v>0.492494846166461</v>
      </c>
      <c r="AQ16" s="10">
        <v>0</v>
      </c>
      <c r="AR16" s="10">
        <v>28.636845837191199</v>
      </c>
      <c r="AS16" s="10">
        <v>29.245899999999999</v>
      </c>
      <c r="AT16" s="10">
        <v>34.097750400000002</v>
      </c>
      <c r="AU16" s="10">
        <v>3.2572717410013099</v>
      </c>
    </row>
    <row r="17" spans="1:47" x14ac:dyDescent="0.2">
      <c r="A17" s="7">
        <v>9936</v>
      </c>
      <c r="B17" s="6" t="s">
        <v>119</v>
      </c>
      <c r="C17" s="10">
        <v>1.8221000000000001</v>
      </c>
      <c r="D17" s="10">
        <v>7.5622747761979898</v>
      </c>
      <c r="E17" s="10">
        <v>6.7447999999999997</v>
      </c>
      <c r="F17" s="10">
        <v>24.384499999999999</v>
      </c>
      <c r="G17" s="10">
        <v>2.0252449398089398</v>
      </c>
      <c r="H17" s="9">
        <v>0</v>
      </c>
      <c r="I17" s="9">
        <v>11.671476215552</v>
      </c>
      <c r="J17" s="9">
        <v>12.2</v>
      </c>
      <c r="K17" s="9">
        <v>15.5</v>
      </c>
      <c r="L17" s="9">
        <v>2.3971391469942098</v>
      </c>
      <c r="M17" s="9">
        <v>16.946999999999999</v>
      </c>
      <c r="N17" s="9">
        <v>30.361901777286199</v>
      </c>
      <c r="O17" s="9">
        <v>31.416899999999998</v>
      </c>
      <c r="P17" s="9">
        <v>33.233281300000002</v>
      </c>
      <c r="Q17" s="9">
        <v>2.4371745488558298</v>
      </c>
      <c r="R17" s="10">
        <v>2.8895</v>
      </c>
      <c r="S17" s="10">
        <v>9.1780119536598193</v>
      </c>
      <c r="T17" s="10">
        <v>8.7963000000000005</v>
      </c>
      <c r="U17" s="10">
        <v>22.420200000000001</v>
      </c>
      <c r="V17" s="10">
        <v>1.66502692599316</v>
      </c>
      <c r="W17" s="10">
        <v>0</v>
      </c>
      <c r="X17" s="10">
        <v>5.8865894330349304</v>
      </c>
      <c r="Y17" s="10">
        <v>5.6</v>
      </c>
      <c r="Z17" s="10">
        <v>14</v>
      </c>
      <c r="AA17" s="10">
        <v>1.7829264290317699</v>
      </c>
      <c r="AB17" s="10">
        <v>20.084299999999999</v>
      </c>
      <c r="AC17" s="10">
        <v>27.662478953835301</v>
      </c>
      <c r="AD17" s="10">
        <v>28.1829</v>
      </c>
      <c r="AE17" s="10">
        <v>33.281300000000002</v>
      </c>
      <c r="AF17" s="10">
        <v>1.3596433438915001</v>
      </c>
      <c r="AG17" s="10">
        <v>3.0859000000000001</v>
      </c>
      <c r="AH17" s="10">
        <v>14.0022591012813</v>
      </c>
      <c r="AI17" s="10">
        <v>13.0199</v>
      </c>
      <c r="AJ17" s="10">
        <v>37.5747</v>
      </c>
      <c r="AK17" s="10">
        <v>2.5326747925237099</v>
      </c>
      <c r="AL17" s="10">
        <v>0</v>
      </c>
      <c r="AM17" s="10">
        <v>6.3286466561347998</v>
      </c>
      <c r="AN17" s="10">
        <v>6.8</v>
      </c>
      <c r="AO17" s="10">
        <v>12</v>
      </c>
      <c r="AP17" s="10">
        <v>1.5586607575595699</v>
      </c>
      <c r="AQ17" s="10">
        <v>19.971800000000002</v>
      </c>
      <c r="AR17" s="10">
        <v>28.725677760224599</v>
      </c>
      <c r="AS17" s="10">
        <v>29.540400000000002</v>
      </c>
      <c r="AT17" s="10">
        <v>33.502000000000002</v>
      </c>
      <c r="AU17" s="10">
        <v>1.4333015849437201</v>
      </c>
    </row>
    <row r="18" spans="1:47" x14ac:dyDescent="0.2">
      <c r="A18" s="7">
        <v>37</v>
      </c>
      <c r="B18" s="6" t="s">
        <v>30</v>
      </c>
      <c r="C18" s="10">
        <v>0</v>
      </c>
      <c r="D18" s="10">
        <v>7.2341491610291397</v>
      </c>
      <c r="E18" s="10">
        <v>6.6649000000000003</v>
      </c>
      <c r="F18" s="10">
        <v>25.154718500002001</v>
      </c>
      <c r="G18" s="10">
        <v>2.2371442498612799</v>
      </c>
      <c r="H18" s="9">
        <v>0</v>
      </c>
      <c r="I18" s="9">
        <v>0.14204749910039499</v>
      </c>
      <c r="J18" s="9">
        <v>0</v>
      </c>
      <c r="K18" s="9">
        <v>15</v>
      </c>
      <c r="L18" s="9">
        <v>1.1830367773047401</v>
      </c>
      <c r="M18" s="9">
        <v>0</v>
      </c>
      <c r="N18" s="9">
        <v>18.9288094098596</v>
      </c>
      <c r="O18" s="9">
        <v>18.316600000000001</v>
      </c>
      <c r="P18" s="9">
        <v>32.851999999999997</v>
      </c>
      <c r="Q18" s="9">
        <v>2.1271106498360299</v>
      </c>
      <c r="R18" s="10">
        <v>0</v>
      </c>
      <c r="S18" s="10">
        <v>9.4130808859661705</v>
      </c>
      <c r="T18" s="10">
        <v>9.7614999999999998</v>
      </c>
      <c r="U18" s="10">
        <v>23.4693821000001</v>
      </c>
      <c r="V18" s="10">
        <v>1.76184964571486</v>
      </c>
      <c r="W18" s="10">
        <v>0</v>
      </c>
      <c r="X18" s="10">
        <v>9.5250089960417395E-2</v>
      </c>
      <c r="Y18" s="10">
        <v>0</v>
      </c>
      <c r="Z18" s="10">
        <v>14</v>
      </c>
      <c r="AA18" s="10">
        <v>0.85606808917003796</v>
      </c>
      <c r="AB18" s="10">
        <v>0</v>
      </c>
      <c r="AC18" s="10">
        <v>21.592377599856</v>
      </c>
      <c r="AD18" s="10">
        <v>21.115100000000002</v>
      </c>
      <c r="AE18" s="10">
        <v>33.281300000000002</v>
      </c>
      <c r="AF18" s="10">
        <v>2.0051239212983099</v>
      </c>
      <c r="AG18" s="10">
        <v>0</v>
      </c>
      <c r="AH18" s="10">
        <v>13.2509606642317</v>
      </c>
      <c r="AI18" s="10">
        <v>12.6944</v>
      </c>
      <c r="AJ18" s="10">
        <v>39.340985900002799</v>
      </c>
      <c r="AK18" s="10">
        <v>3.1319839245521699</v>
      </c>
      <c r="AL18" s="10">
        <v>0</v>
      </c>
      <c r="AM18" s="10">
        <v>8.25116948542641E-2</v>
      </c>
      <c r="AN18" s="10">
        <v>0</v>
      </c>
      <c r="AO18" s="10">
        <v>12</v>
      </c>
      <c r="AP18" s="10">
        <v>0.70941848284091003</v>
      </c>
      <c r="AQ18" s="10">
        <v>0</v>
      </c>
      <c r="AR18" s="10">
        <v>22.8655656261964</v>
      </c>
      <c r="AS18" s="10">
        <v>22.135300000000001</v>
      </c>
      <c r="AT18" s="10">
        <v>34.097750400000002</v>
      </c>
      <c r="AU18" s="10">
        <v>2.56488674884507</v>
      </c>
    </row>
    <row r="19" spans="1:47" x14ac:dyDescent="0.2">
      <c r="A19" s="7">
        <v>195</v>
      </c>
      <c r="B19" s="6" t="s">
        <v>36</v>
      </c>
      <c r="C19" s="10">
        <v>0</v>
      </c>
      <c r="D19" s="10">
        <v>5.4989916596976904</v>
      </c>
      <c r="E19" s="10">
        <v>5.3029999999999999</v>
      </c>
      <c r="F19" s="10">
        <v>25.154718500002001</v>
      </c>
      <c r="G19" s="10">
        <v>3.3508010358039102</v>
      </c>
      <c r="H19" s="9">
        <v>0</v>
      </c>
      <c r="I19" s="9">
        <v>0.1044365920691</v>
      </c>
      <c r="J19" s="9">
        <v>0</v>
      </c>
      <c r="K19" s="9">
        <v>15</v>
      </c>
      <c r="L19" s="9">
        <v>1.03801134701932</v>
      </c>
      <c r="M19" s="9">
        <v>0</v>
      </c>
      <c r="N19" s="9">
        <v>19.566027466391802</v>
      </c>
      <c r="O19" s="9">
        <v>20.6099</v>
      </c>
      <c r="P19" s="9">
        <v>33.233281300000002</v>
      </c>
      <c r="Q19" s="9">
        <v>6.1178842668071303</v>
      </c>
      <c r="R19" s="10">
        <v>0</v>
      </c>
      <c r="S19" s="10">
        <v>7.1725164364350196</v>
      </c>
      <c r="T19" s="10">
        <v>7.3120499999999904</v>
      </c>
      <c r="U19" s="10">
        <v>23.4693821000001</v>
      </c>
      <c r="V19" s="10">
        <v>3.4399789019636602</v>
      </c>
      <c r="W19" s="10">
        <v>0</v>
      </c>
      <c r="X19" s="10">
        <v>8.02512760109933E-2</v>
      </c>
      <c r="Y19" s="10">
        <v>0</v>
      </c>
      <c r="Z19" s="10">
        <v>14</v>
      </c>
      <c r="AA19" s="10">
        <v>0.81472911166589401</v>
      </c>
      <c r="AB19" s="10">
        <v>0</v>
      </c>
      <c r="AC19" s="10">
        <v>21.984566745190399</v>
      </c>
      <c r="AD19" s="10">
        <v>23.690249999999999</v>
      </c>
      <c r="AE19" s="10">
        <v>33.281300000000002</v>
      </c>
      <c r="AF19" s="10">
        <v>6.62053133822634</v>
      </c>
      <c r="AG19" s="10">
        <v>0</v>
      </c>
      <c r="AH19" s="10">
        <v>10.060826659835101</v>
      </c>
      <c r="AI19" s="10">
        <v>10.365</v>
      </c>
      <c r="AJ19" s="10">
        <v>39.340985900002799</v>
      </c>
      <c r="AK19" s="10">
        <v>5.4293492285394898</v>
      </c>
      <c r="AL19" s="10">
        <v>0</v>
      </c>
      <c r="AM19" s="10">
        <v>6.3545347467608898E-2</v>
      </c>
      <c r="AN19" s="10">
        <v>0</v>
      </c>
      <c r="AO19" s="10">
        <v>12</v>
      </c>
      <c r="AP19" s="10">
        <v>0.649759154894191</v>
      </c>
      <c r="AQ19" s="10">
        <v>0</v>
      </c>
      <c r="AR19" s="10">
        <v>23.971045587750201</v>
      </c>
      <c r="AS19" s="10">
        <v>26.373200000000001</v>
      </c>
      <c r="AT19" s="10">
        <v>34.097750400000002</v>
      </c>
      <c r="AU19" s="10">
        <v>7.3033787092662301</v>
      </c>
    </row>
    <row r="20" spans="1:47" x14ac:dyDescent="0.2">
      <c r="A20" s="7">
        <v>5</v>
      </c>
      <c r="B20" s="6" t="s">
        <v>29</v>
      </c>
      <c r="C20" s="10">
        <v>0</v>
      </c>
      <c r="D20" s="10">
        <v>7.3140501097392301</v>
      </c>
      <c r="E20" s="10">
        <v>6.3335999999999997</v>
      </c>
      <c r="F20" s="10">
        <v>25.154718500002001</v>
      </c>
      <c r="G20" s="10">
        <v>2.2497723013468698</v>
      </c>
      <c r="H20" s="9">
        <v>0</v>
      </c>
      <c r="I20" s="9">
        <v>0.55821809561438096</v>
      </c>
      <c r="J20" s="9">
        <v>0</v>
      </c>
      <c r="K20" s="9">
        <v>15.5</v>
      </c>
      <c r="L20" s="9">
        <v>2.2291783459004302</v>
      </c>
      <c r="M20" s="9">
        <v>0</v>
      </c>
      <c r="N20" s="9">
        <v>19.044315586724601</v>
      </c>
      <c r="O20" s="9">
        <v>18.8978</v>
      </c>
      <c r="P20" s="9">
        <v>33.219900000000003</v>
      </c>
      <c r="Q20" s="9">
        <v>2.2599312102323501</v>
      </c>
      <c r="R20" s="10">
        <v>0</v>
      </c>
      <c r="S20" s="10">
        <v>10.2381975828131</v>
      </c>
      <c r="T20" s="10">
        <v>10.040150000000001</v>
      </c>
      <c r="U20" s="10">
        <v>23.4693821000001</v>
      </c>
      <c r="V20" s="10">
        <v>1.6192063562377701</v>
      </c>
      <c r="W20" s="10">
        <v>0</v>
      </c>
      <c r="X20" s="10">
        <v>0.47151323587514798</v>
      </c>
      <c r="Y20" s="10">
        <v>0</v>
      </c>
      <c r="Z20" s="10">
        <v>14</v>
      </c>
      <c r="AA20" s="10">
        <v>1.8447236046414499</v>
      </c>
      <c r="AB20" s="10">
        <v>0</v>
      </c>
      <c r="AC20" s="10">
        <v>21.106685065191598</v>
      </c>
      <c r="AD20" s="10">
        <v>20.978549999999998</v>
      </c>
      <c r="AE20" s="10">
        <v>33.238799999999998</v>
      </c>
      <c r="AF20" s="10">
        <v>2.0303303958080301</v>
      </c>
      <c r="AG20" s="10">
        <v>0</v>
      </c>
      <c r="AH20" s="10">
        <v>13.644876525444401</v>
      </c>
      <c r="AI20" s="10">
        <v>12.581250000000001</v>
      </c>
      <c r="AJ20" s="10">
        <v>39.340985900002799</v>
      </c>
      <c r="AK20" s="10">
        <v>2.8548608882913502</v>
      </c>
      <c r="AL20" s="10">
        <v>0</v>
      </c>
      <c r="AM20" s="10">
        <v>0.33725800079020102</v>
      </c>
      <c r="AN20" s="10">
        <v>0</v>
      </c>
      <c r="AO20" s="10">
        <v>12</v>
      </c>
      <c r="AP20" s="10">
        <v>1.40637856213249</v>
      </c>
      <c r="AQ20" s="10">
        <v>0</v>
      </c>
      <c r="AR20" s="10">
        <v>22.521640003950999</v>
      </c>
      <c r="AS20" s="10">
        <v>22.538550000000001</v>
      </c>
      <c r="AT20" s="10">
        <v>32.5959</v>
      </c>
      <c r="AU20" s="10">
        <v>1.9228634378895</v>
      </c>
    </row>
    <row r="21" spans="1:47" x14ac:dyDescent="0.2">
      <c r="A21" s="7">
        <v>42</v>
      </c>
      <c r="B21" s="6" t="s">
        <v>26</v>
      </c>
      <c r="C21" s="10">
        <v>1.2626999999999999</v>
      </c>
      <c r="D21" s="10">
        <v>8.6798678411421601</v>
      </c>
      <c r="E21" s="10">
        <v>9.1100999999999992</v>
      </c>
      <c r="F21" s="10">
        <v>25.154718500002001</v>
      </c>
      <c r="G21" s="10">
        <v>2.5006910929892099</v>
      </c>
      <c r="H21" s="9">
        <v>0</v>
      </c>
      <c r="I21" s="9">
        <v>1.9847174743615501</v>
      </c>
      <c r="J21" s="9">
        <v>0</v>
      </c>
      <c r="K21" s="9">
        <v>15</v>
      </c>
      <c r="L21" s="9">
        <v>4.2558139348129496</v>
      </c>
      <c r="M21" s="9">
        <v>14.814299999999999</v>
      </c>
      <c r="N21" s="9">
        <v>19.5335251759501</v>
      </c>
      <c r="O21" s="9">
        <v>18.378499999999999</v>
      </c>
      <c r="P21" s="9">
        <v>31.792300000000001</v>
      </c>
      <c r="Q21" s="9">
        <v>3.8983687879221298</v>
      </c>
      <c r="R21" s="10">
        <v>2.4977</v>
      </c>
      <c r="S21" s="10">
        <v>11.2700474727729</v>
      </c>
      <c r="T21" s="10">
        <v>11.576700000000001</v>
      </c>
      <c r="U21" s="10">
        <v>23.4693821000001</v>
      </c>
      <c r="V21" s="10">
        <v>1.7676730550234401</v>
      </c>
      <c r="W21" s="10">
        <v>0</v>
      </c>
      <c r="X21" s="10">
        <v>1.57645284536497</v>
      </c>
      <c r="Y21" s="10">
        <v>0</v>
      </c>
      <c r="Z21" s="10">
        <v>14</v>
      </c>
      <c r="AA21" s="10">
        <v>3.4103169852837798</v>
      </c>
      <c r="AB21" s="10">
        <v>15.700799999999999</v>
      </c>
      <c r="AC21" s="10">
        <v>21.308085582143502</v>
      </c>
      <c r="AD21" s="10">
        <v>20.628799999999998</v>
      </c>
      <c r="AE21" s="10">
        <v>31.530799999999999</v>
      </c>
      <c r="AF21" s="10">
        <v>2.99955628129032</v>
      </c>
      <c r="AG21" s="10">
        <v>3.0249999999999999</v>
      </c>
      <c r="AH21" s="10">
        <v>15.3441482665393</v>
      </c>
      <c r="AI21" s="10">
        <v>15.974600000000001</v>
      </c>
      <c r="AJ21" s="10">
        <v>39.340985900002799</v>
      </c>
      <c r="AK21" s="10">
        <v>2.9924845028107101</v>
      </c>
      <c r="AL21" s="10">
        <v>0</v>
      </c>
      <c r="AM21" s="10">
        <v>1.30388095716871</v>
      </c>
      <c r="AN21" s="10">
        <v>0</v>
      </c>
      <c r="AO21" s="10">
        <v>12</v>
      </c>
      <c r="AP21" s="10">
        <v>2.83149088980774</v>
      </c>
      <c r="AQ21" s="10">
        <v>17.613900000000001</v>
      </c>
      <c r="AR21" s="10">
        <v>22.310985923989499</v>
      </c>
      <c r="AS21" s="10">
        <v>21.847200000000001</v>
      </c>
      <c r="AT21" s="10">
        <v>32.723500000000001</v>
      </c>
      <c r="AU21" s="10">
        <v>2.6211416463338399</v>
      </c>
    </row>
    <row r="22" spans="1:47" x14ac:dyDescent="0.2">
      <c r="A22" s="7">
        <v>12</v>
      </c>
      <c r="B22" s="6" t="s">
        <v>23</v>
      </c>
      <c r="C22" s="10">
        <v>1.7155</v>
      </c>
      <c r="D22" s="10">
        <v>8.6670784095507791</v>
      </c>
      <c r="E22" s="10">
        <v>8.3911999999999995</v>
      </c>
      <c r="F22" s="10">
        <v>24.595300000000002</v>
      </c>
      <c r="G22" s="10">
        <v>2.3602308000291701</v>
      </c>
      <c r="H22" s="9">
        <v>0</v>
      </c>
      <c r="I22" s="9">
        <v>2.3758195062727601</v>
      </c>
      <c r="J22" s="9">
        <v>0</v>
      </c>
      <c r="K22" s="9">
        <v>15</v>
      </c>
      <c r="L22" s="9">
        <v>4.3900134182971096</v>
      </c>
      <c r="M22" s="9">
        <v>15.5479</v>
      </c>
      <c r="N22" s="9">
        <v>19.754397632537401</v>
      </c>
      <c r="O22" s="9">
        <v>18.257100000000001</v>
      </c>
      <c r="P22" s="9">
        <v>32.981699999999996</v>
      </c>
      <c r="Q22" s="9">
        <v>4.0511823433783301</v>
      </c>
      <c r="R22" s="10">
        <v>2.7233000000000001</v>
      </c>
      <c r="S22" s="10">
        <v>11.4258321529745</v>
      </c>
      <c r="T22" s="10">
        <v>11.591749999999999</v>
      </c>
      <c r="U22" s="10">
        <v>18.109400000000001</v>
      </c>
      <c r="V22" s="10">
        <v>1.5953629828810301</v>
      </c>
      <c r="W22" s="10">
        <v>0</v>
      </c>
      <c r="X22" s="10">
        <v>1.8059692432213601</v>
      </c>
      <c r="Y22" s="10">
        <v>0</v>
      </c>
      <c r="Z22" s="10">
        <v>14</v>
      </c>
      <c r="AA22" s="10">
        <v>3.4100742833898101</v>
      </c>
      <c r="AB22" s="10">
        <v>17.446400000000001</v>
      </c>
      <c r="AC22" s="10">
        <v>21.330991744233099</v>
      </c>
      <c r="AD22" s="10">
        <v>20.498699999999999</v>
      </c>
      <c r="AE22" s="10">
        <v>32.656700000000001</v>
      </c>
      <c r="AF22" s="10">
        <v>3.08666012958754</v>
      </c>
      <c r="AG22" s="10">
        <v>3.8443999999999998</v>
      </c>
      <c r="AH22" s="10">
        <v>15.362600179259401</v>
      </c>
      <c r="AI22" s="10">
        <v>15.489249999999901</v>
      </c>
      <c r="AJ22" s="10">
        <v>39.340985900002799</v>
      </c>
      <c r="AK22" s="10">
        <v>2.8331543215027</v>
      </c>
      <c r="AL22" s="10">
        <v>0</v>
      </c>
      <c r="AM22" s="10">
        <v>1.487616349656</v>
      </c>
      <c r="AN22" s="10">
        <v>0</v>
      </c>
      <c r="AO22" s="10">
        <v>12</v>
      </c>
      <c r="AP22" s="10">
        <v>2.8186449999771401</v>
      </c>
      <c r="AQ22" s="10">
        <v>18.825900000000001</v>
      </c>
      <c r="AR22" s="10">
        <v>22.370619688385201</v>
      </c>
      <c r="AS22" s="10">
        <v>21.827100000000002</v>
      </c>
      <c r="AT22" s="10">
        <v>32.6526</v>
      </c>
      <c r="AU22" s="10">
        <v>2.5542403725007499</v>
      </c>
    </row>
    <row r="23" spans="1:47" x14ac:dyDescent="0.2">
      <c r="A23" s="7">
        <v>995</v>
      </c>
      <c r="B23" s="6" t="s">
        <v>120</v>
      </c>
      <c r="C23" s="10">
        <v>1.9874000000000001</v>
      </c>
      <c r="D23" s="10">
        <v>8.4222688391944391</v>
      </c>
      <c r="E23" s="10">
        <v>7.6001000000000003</v>
      </c>
      <c r="F23" s="10">
        <v>25.154718500002001</v>
      </c>
      <c r="G23" s="10">
        <v>2.5248367399694698</v>
      </c>
      <c r="H23" s="9">
        <v>0</v>
      </c>
      <c r="I23" s="9">
        <v>5.8890206501737801</v>
      </c>
      <c r="J23" s="9">
        <v>5</v>
      </c>
      <c r="K23" s="9">
        <v>15.5</v>
      </c>
      <c r="L23" s="9">
        <v>2.2973481022221098</v>
      </c>
      <c r="M23" s="9">
        <v>16.725100000000001</v>
      </c>
      <c r="N23" s="9">
        <v>23.574628521774599</v>
      </c>
      <c r="O23" s="9">
        <v>23.339600000000001</v>
      </c>
      <c r="P23" s="9">
        <v>33.219799999999999</v>
      </c>
      <c r="Q23" s="9">
        <v>2.2444485482422198</v>
      </c>
      <c r="R23" s="10">
        <v>3.5158999999999998</v>
      </c>
      <c r="S23" s="10">
        <v>11.1063884890615</v>
      </c>
      <c r="T23" s="10">
        <v>10.996</v>
      </c>
      <c r="U23" s="10">
        <v>22.804300000000001</v>
      </c>
      <c r="V23" s="10">
        <v>1.6949599143971501</v>
      </c>
      <c r="W23" s="10">
        <v>0</v>
      </c>
      <c r="X23" s="10">
        <v>5.9058883663872397</v>
      </c>
      <c r="Y23" s="10">
        <v>5.5</v>
      </c>
      <c r="Z23" s="10">
        <v>13</v>
      </c>
      <c r="AA23" s="10">
        <v>1.46125664775384</v>
      </c>
      <c r="AB23" s="10">
        <v>19.046900000000001</v>
      </c>
      <c r="AC23" s="10">
        <v>25.709350010222799</v>
      </c>
      <c r="AD23" s="10">
        <v>26.139199999999999</v>
      </c>
      <c r="AE23" s="10">
        <v>33.238799999999998</v>
      </c>
      <c r="AF23" s="10">
        <v>1.5247755703808199</v>
      </c>
      <c r="AG23" s="10">
        <v>4.3362999999999996</v>
      </c>
      <c r="AH23" s="10">
        <v>14.9894522741975</v>
      </c>
      <c r="AI23" s="10">
        <v>13.9817</v>
      </c>
      <c r="AJ23" s="10">
        <v>39.340985900002799</v>
      </c>
      <c r="AK23" s="10">
        <v>3.2224673810562199</v>
      </c>
      <c r="AL23" s="10">
        <v>0</v>
      </c>
      <c r="AM23" s="10">
        <v>3.3664485790226899</v>
      </c>
      <c r="AN23" s="10">
        <v>3</v>
      </c>
      <c r="AO23" s="10">
        <v>12</v>
      </c>
      <c r="AP23" s="10">
        <v>1.5832028369812501</v>
      </c>
      <c r="AQ23" s="10">
        <v>19.573699999999999</v>
      </c>
      <c r="AR23" s="10">
        <v>24.554805172766301</v>
      </c>
      <c r="AS23" s="10">
        <v>24.645299999999999</v>
      </c>
      <c r="AT23" s="10">
        <v>32.442999999999998</v>
      </c>
      <c r="AU23" s="10">
        <v>1.5762939887902001</v>
      </c>
    </row>
    <row r="24" spans="1:47" x14ac:dyDescent="0.2">
      <c r="A24" s="7">
        <v>111</v>
      </c>
      <c r="B24" s="6" t="s">
        <v>32</v>
      </c>
      <c r="C24" s="10">
        <v>0</v>
      </c>
      <c r="D24" s="10">
        <v>0.78678649502165399</v>
      </c>
      <c r="E24" s="10">
        <v>0</v>
      </c>
      <c r="F24" s="10">
        <v>25.154718500002001</v>
      </c>
      <c r="G24" s="10">
        <v>3.1069654451009598</v>
      </c>
      <c r="H24" s="9">
        <v>0</v>
      </c>
      <c r="I24" s="9">
        <v>1.4502164502164501E-2</v>
      </c>
      <c r="J24" s="9">
        <v>0</v>
      </c>
      <c r="K24" s="9">
        <v>12</v>
      </c>
      <c r="L24" s="9">
        <v>0.38295059614292798</v>
      </c>
      <c r="M24" s="9">
        <v>0</v>
      </c>
      <c r="N24" s="9">
        <v>2.54376040597402</v>
      </c>
      <c r="O24" s="9">
        <v>0</v>
      </c>
      <c r="P24" s="9">
        <v>33.233281300000002</v>
      </c>
      <c r="Q24" s="9">
        <v>7.3351266658241698</v>
      </c>
      <c r="R24" s="10">
        <v>0</v>
      </c>
      <c r="S24" s="10">
        <v>0.98039276777056406</v>
      </c>
      <c r="T24" s="10">
        <v>0</v>
      </c>
      <c r="U24" s="10">
        <v>23.4693821000001</v>
      </c>
      <c r="V24" s="10">
        <v>3.5706750764294899</v>
      </c>
      <c r="W24" s="10">
        <v>0</v>
      </c>
      <c r="X24" s="10">
        <v>1.0714285714285701E-2</v>
      </c>
      <c r="Y24" s="10">
        <v>0</v>
      </c>
      <c r="Z24" s="10">
        <v>10.5</v>
      </c>
      <c r="AA24" s="10">
        <v>0.298343058751178</v>
      </c>
      <c r="AB24" s="10">
        <v>0</v>
      </c>
      <c r="AC24" s="10">
        <v>2.7973543290043201</v>
      </c>
      <c r="AD24" s="10">
        <v>0</v>
      </c>
      <c r="AE24" s="10">
        <v>33.281300000000002</v>
      </c>
      <c r="AF24" s="10">
        <v>8.0208759687507296</v>
      </c>
      <c r="AG24" s="10">
        <v>0</v>
      </c>
      <c r="AH24" s="10">
        <v>1.3769805644588999</v>
      </c>
      <c r="AI24" s="10">
        <v>0</v>
      </c>
      <c r="AJ24" s="10">
        <v>39.340985900002799</v>
      </c>
      <c r="AK24" s="10">
        <v>5.2275141245417602</v>
      </c>
      <c r="AL24" s="10">
        <v>0</v>
      </c>
      <c r="AM24" s="10">
        <v>8.3333333333333297E-3</v>
      </c>
      <c r="AN24" s="10">
        <v>0</v>
      </c>
      <c r="AO24" s="10">
        <v>8</v>
      </c>
      <c r="AP24" s="10">
        <v>0.2302498016068</v>
      </c>
      <c r="AQ24" s="10">
        <v>0</v>
      </c>
      <c r="AR24" s="10">
        <v>3.01979101073593</v>
      </c>
      <c r="AS24" s="10">
        <v>0</v>
      </c>
      <c r="AT24" s="10">
        <v>34.097750400000002</v>
      </c>
      <c r="AU24" s="10">
        <v>8.6330966486962506</v>
      </c>
    </row>
    <row r="25" spans="1:47" x14ac:dyDescent="0.2">
      <c r="A25" s="7">
        <v>123</v>
      </c>
      <c r="B25" s="6" t="s">
        <v>121</v>
      </c>
      <c r="C25" s="10">
        <v>0</v>
      </c>
      <c r="D25" s="10">
        <v>8.4842029225385502</v>
      </c>
      <c r="E25" s="10">
        <v>8.8414999999999999</v>
      </c>
      <c r="F25" s="10">
        <v>25.154718500002001</v>
      </c>
      <c r="G25" s="10">
        <v>2.16911011695113</v>
      </c>
      <c r="H25" s="9">
        <v>0</v>
      </c>
      <c r="I25" s="9">
        <v>2.5504151838671399E-2</v>
      </c>
      <c r="J25" s="9">
        <v>0</v>
      </c>
      <c r="K25" s="9">
        <v>11.5</v>
      </c>
      <c r="L25" s="9">
        <v>0.52358566281499597</v>
      </c>
      <c r="M25" s="9">
        <v>0</v>
      </c>
      <c r="N25" s="9">
        <v>18.322088540925201</v>
      </c>
      <c r="O25" s="9">
        <v>18.129899999999999</v>
      </c>
      <c r="P25" s="9">
        <v>29.161100000000001</v>
      </c>
      <c r="Q25" s="9">
        <v>1.3388861922437201</v>
      </c>
      <c r="R25" s="10">
        <v>0</v>
      </c>
      <c r="S25" s="10">
        <v>9.6732346297034404</v>
      </c>
      <c r="T25" s="10">
        <v>9.7043999999999997</v>
      </c>
      <c r="U25" s="10">
        <v>23.4693821000001</v>
      </c>
      <c r="V25" s="10">
        <v>1.7932750134553399</v>
      </c>
      <c r="W25" s="10">
        <v>0</v>
      </c>
      <c r="X25" s="10">
        <v>1.88612099644128E-2</v>
      </c>
      <c r="Y25" s="10">
        <v>0</v>
      </c>
      <c r="Z25" s="10">
        <v>9.5</v>
      </c>
      <c r="AA25" s="10">
        <v>0.39034933826715501</v>
      </c>
      <c r="AB25" s="10">
        <v>0</v>
      </c>
      <c r="AC25" s="10">
        <v>21.289497841043801</v>
      </c>
      <c r="AD25" s="10">
        <v>21.3261</v>
      </c>
      <c r="AE25" s="10">
        <v>33.014400000000002</v>
      </c>
      <c r="AF25" s="10">
        <v>1.3564107724149099</v>
      </c>
      <c r="AG25" s="10">
        <v>0</v>
      </c>
      <c r="AH25" s="10">
        <v>14.725138335919301</v>
      </c>
      <c r="AI25" s="10">
        <v>15.025700000000001</v>
      </c>
      <c r="AJ25" s="10">
        <v>39.340985900002799</v>
      </c>
      <c r="AK25" s="10">
        <v>2.8781363731102099</v>
      </c>
      <c r="AL25" s="10">
        <v>0</v>
      </c>
      <c r="AM25" s="10">
        <v>1.5776986951364098E-2</v>
      </c>
      <c r="AN25" s="10">
        <v>0</v>
      </c>
      <c r="AO25" s="10">
        <v>8</v>
      </c>
      <c r="AP25" s="10">
        <v>0.32736078615230801</v>
      </c>
      <c r="AQ25" s="10">
        <v>0</v>
      </c>
      <c r="AR25" s="10">
        <v>22.404683274021298</v>
      </c>
      <c r="AS25" s="10">
        <v>22.268899999999999</v>
      </c>
      <c r="AT25" s="10">
        <v>33.065800000000003</v>
      </c>
      <c r="AU25" s="10">
        <v>1.5296857337833001</v>
      </c>
    </row>
    <row r="26" spans="1:47" x14ac:dyDescent="0.2">
      <c r="A26" s="7">
        <v>9953</v>
      </c>
      <c r="B26" s="6" t="s">
        <v>122</v>
      </c>
      <c r="C26" s="10">
        <v>1.5692999999999999</v>
      </c>
      <c r="D26" s="10">
        <v>8.27356228282828</v>
      </c>
      <c r="E26" s="10">
        <v>6.6746999999999996</v>
      </c>
      <c r="F26" s="10">
        <v>25.154718500002001</v>
      </c>
      <c r="G26" s="10">
        <v>2.81101182309287</v>
      </c>
      <c r="H26" s="9">
        <v>0</v>
      </c>
      <c r="I26" s="9">
        <v>11.819580419580401</v>
      </c>
      <c r="J26" s="9">
        <v>13</v>
      </c>
      <c r="K26" s="9">
        <v>15.5</v>
      </c>
      <c r="L26" s="9">
        <v>2.5900892795644901</v>
      </c>
      <c r="M26" s="9">
        <v>17.035799999999998</v>
      </c>
      <c r="N26" s="9">
        <v>29.1847870278425</v>
      </c>
      <c r="O26" s="9">
        <v>31.305700000000002</v>
      </c>
      <c r="P26" s="9">
        <v>33.233281300000002</v>
      </c>
      <c r="Q26" s="9">
        <v>3.0245534707462798</v>
      </c>
      <c r="R26" s="10">
        <v>2.8031999999999999</v>
      </c>
      <c r="S26" s="10">
        <v>11.558712319140099</v>
      </c>
      <c r="T26" s="10">
        <v>10.989699999999999</v>
      </c>
      <c r="U26" s="10">
        <v>23.4693821000001</v>
      </c>
      <c r="V26" s="10">
        <v>1.8646264697183501</v>
      </c>
      <c r="W26" s="10">
        <v>0</v>
      </c>
      <c r="X26" s="10">
        <v>10.185625485625399</v>
      </c>
      <c r="Y26" s="10">
        <v>11.5</v>
      </c>
      <c r="Z26" s="10">
        <v>14</v>
      </c>
      <c r="AA26" s="10">
        <v>2.7433256914516999</v>
      </c>
      <c r="AB26" s="10">
        <v>20.1905</v>
      </c>
      <c r="AC26" s="10">
        <v>29.405164672364599</v>
      </c>
      <c r="AD26" s="10">
        <v>31.523199999999999</v>
      </c>
      <c r="AE26" s="10">
        <v>33.281300000000002</v>
      </c>
      <c r="AF26" s="10">
        <v>2.85548690654822</v>
      </c>
      <c r="AG26" s="10">
        <v>3.8980000000000001</v>
      </c>
      <c r="AH26" s="10">
        <v>14.812009494353701</v>
      </c>
      <c r="AI26" s="10">
        <v>13.092499999999999</v>
      </c>
      <c r="AJ26" s="10">
        <v>39.340985900002799</v>
      </c>
      <c r="AK26" s="10">
        <v>3.2229108048861899</v>
      </c>
      <c r="AL26" s="10">
        <v>0</v>
      </c>
      <c r="AM26" s="10">
        <v>9.2894845894845908</v>
      </c>
      <c r="AN26" s="10">
        <v>10.5</v>
      </c>
      <c r="AO26" s="10">
        <v>12</v>
      </c>
      <c r="AP26" s="10">
        <v>2.28410683274585</v>
      </c>
      <c r="AQ26" s="10">
        <v>20.655799999999999</v>
      </c>
      <c r="AR26" s="10">
        <v>29.972737020461</v>
      </c>
      <c r="AS26" s="10">
        <v>31.7713</v>
      </c>
      <c r="AT26" s="10">
        <v>34.097750400000002</v>
      </c>
      <c r="AU26" s="10">
        <v>2.5259125321560201</v>
      </c>
    </row>
    <row r="27" spans="1:47" x14ac:dyDescent="0.2">
      <c r="A27" s="7">
        <v>143</v>
      </c>
      <c r="B27" s="6" t="s">
        <v>35</v>
      </c>
      <c r="C27" s="10">
        <v>0</v>
      </c>
      <c r="D27" s="10">
        <v>5.1255758485695502</v>
      </c>
      <c r="E27" s="10">
        <v>4.9401999999999999</v>
      </c>
      <c r="F27" s="10">
        <v>25.154718500002001</v>
      </c>
      <c r="G27" s="10">
        <v>2.11692243276006</v>
      </c>
      <c r="H27" s="9">
        <v>0</v>
      </c>
      <c r="I27" s="9">
        <v>3.2226241367970997E-2</v>
      </c>
      <c r="J27" s="9">
        <v>0</v>
      </c>
      <c r="K27" s="9">
        <v>13</v>
      </c>
      <c r="L27" s="9">
        <v>0.59493141051000398</v>
      </c>
      <c r="M27" s="9">
        <v>0</v>
      </c>
      <c r="N27" s="9">
        <v>21.257436106543899</v>
      </c>
      <c r="O27" s="9">
        <v>21.435400000000001</v>
      </c>
      <c r="P27" s="9">
        <v>29.935199999999998</v>
      </c>
      <c r="Q27" s="9">
        <v>2.53418238031849</v>
      </c>
      <c r="R27" s="10">
        <v>0</v>
      </c>
      <c r="S27" s="10">
        <v>6.5395581422229503</v>
      </c>
      <c r="T27" s="10">
        <v>6.9592999999999998</v>
      </c>
      <c r="U27" s="10">
        <v>23.4693821000001</v>
      </c>
      <c r="V27" s="10">
        <v>2.15145478189367</v>
      </c>
      <c r="W27" s="10">
        <v>0</v>
      </c>
      <c r="X27" s="10">
        <v>2.4334100624794401E-2</v>
      </c>
      <c r="Y27" s="10">
        <v>0</v>
      </c>
      <c r="Z27" s="10">
        <v>11.5</v>
      </c>
      <c r="AA27" s="10">
        <v>0.45864822776059999</v>
      </c>
      <c r="AB27" s="10">
        <v>0</v>
      </c>
      <c r="AC27" s="10">
        <v>24.429939033212701</v>
      </c>
      <c r="AD27" s="10">
        <v>24.1326</v>
      </c>
      <c r="AE27" s="10">
        <v>33.281300000000002</v>
      </c>
      <c r="AF27" s="10">
        <v>2.9087743092889999</v>
      </c>
      <c r="AG27" s="10">
        <v>0</v>
      </c>
      <c r="AH27" s="10">
        <v>9.1241365483722401</v>
      </c>
      <c r="AI27" s="10">
        <v>9.0521999999999991</v>
      </c>
      <c r="AJ27" s="10">
        <v>39.340985900002799</v>
      </c>
      <c r="AK27" s="10">
        <v>3.2793153385234</v>
      </c>
      <c r="AL27" s="10">
        <v>0</v>
      </c>
      <c r="AM27" s="10">
        <v>1.9730351857941399E-2</v>
      </c>
      <c r="AN27" s="10">
        <v>0</v>
      </c>
      <c r="AO27" s="10">
        <v>10</v>
      </c>
      <c r="AP27" s="10">
        <v>0.37573393218645001</v>
      </c>
      <c r="AQ27" s="10">
        <v>0</v>
      </c>
      <c r="AR27" s="10">
        <v>26.9848606708319</v>
      </c>
      <c r="AS27" s="10">
        <v>27.585599999999999</v>
      </c>
      <c r="AT27" s="10">
        <v>34.054400000000001</v>
      </c>
      <c r="AU27" s="10">
        <v>3.2217122335709698</v>
      </c>
    </row>
    <row r="31" spans="1:47" x14ac:dyDescent="0.2">
      <c r="A31" s="7"/>
      <c r="B31" s="7"/>
      <c r="C31" s="9"/>
      <c r="D31" s="9"/>
      <c r="E31" s="9"/>
      <c r="F31" s="9"/>
      <c r="G31" s="9"/>
      <c r="H31" s="9"/>
      <c r="I31" s="9"/>
      <c r="J31" s="9"/>
      <c r="K31" s="9"/>
      <c r="L31" s="9"/>
      <c r="M31" s="9"/>
      <c r="N31" s="9"/>
      <c r="O31" s="9"/>
      <c r="P31" s="9"/>
      <c r="Q31" s="9"/>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row>
    <row r="32" spans="1:47" x14ac:dyDescent="0.2">
      <c r="A32" s="7"/>
      <c r="B32" s="7"/>
      <c r="C32" s="9"/>
      <c r="D32" s="9"/>
      <c r="E32" s="9"/>
      <c r="F32" s="9"/>
      <c r="G32" s="9"/>
      <c r="H32" s="9"/>
      <c r="I32" s="9"/>
      <c r="J32" s="9"/>
      <c r="K32" s="9"/>
      <c r="L32" s="9"/>
      <c r="M32" s="9"/>
      <c r="N32" s="9"/>
      <c r="O32" s="9"/>
      <c r="P32" s="9"/>
      <c r="Q32" s="9"/>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row>
    <row r="33" spans="1:47" x14ac:dyDescent="0.2">
      <c r="A33" s="7"/>
      <c r="B33" s="7"/>
      <c r="C33" s="9"/>
      <c r="D33" s="9"/>
      <c r="E33" s="9"/>
      <c r="F33" s="9"/>
      <c r="G33" s="9"/>
      <c r="H33" s="9"/>
      <c r="I33" s="9"/>
      <c r="J33" s="9"/>
      <c r="K33" s="9"/>
      <c r="L33" s="9"/>
      <c r="M33" s="9"/>
      <c r="N33" s="9"/>
      <c r="O33" s="9"/>
      <c r="P33" s="9"/>
      <c r="Q33" s="9"/>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row>
    <row r="34" spans="1:47" x14ac:dyDescent="0.2">
      <c r="A34" s="7"/>
      <c r="B34" s="7"/>
      <c r="C34" s="9"/>
      <c r="D34" s="9"/>
      <c r="E34" s="9"/>
      <c r="F34" s="9"/>
      <c r="G34" s="9"/>
      <c r="H34" s="9"/>
      <c r="I34" s="9"/>
      <c r="J34" s="9"/>
      <c r="K34" s="9"/>
      <c r="L34" s="9"/>
      <c r="M34" s="9"/>
      <c r="N34" s="9"/>
      <c r="O34" s="9"/>
      <c r="P34" s="9"/>
      <c r="Q34" s="9"/>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row>
    <row r="35" spans="1:47" x14ac:dyDescent="0.2">
      <c r="A35" s="7"/>
      <c r="B35" s="7"/>
      <c r="C35" s="9"/>
      <c r="D35" s="9"/>
      <c r="E35" s="9"/>
      <c r="F35" s="9"/>
      <c r="G35" s="9"/>
      <c r="H35" s="9"/>
      <c r="I35" s="9"/>
      <c r="J35" s="9"/>
      <c r="K35" s="9"/>
      <c r="L35" s="9"/>
      <c r="M35" s="9"/>
      <c r="N35" s="9"/>
      <c r="O35" s="9"/>
      <c r="P35" s="9"/>
      <c r="Q35" s="9"/>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row>
    <row r="36" spans="1:47" x14ac:dyDescent="0.2">
      <c r="A36" s="7"/>
      <c r="B36" s="7"/>
      <c r="C36" s="9"/>
      <c r="D36" s="9"/>
      <c r="E36" s="9"/>
      <c r="F36" s="9"/>
      <c r="G36" s="9"/>
      <c r="H36" s="9"/>
      <c r="I36" s="9"/>
      <c r="J36" s="9"/>
      <c r="K36" s="9"/>
      <c r="L36" s="9"/>
      <c r="M36" s="9"/>
      <c r="N36" s="9"/>
      <c r="O36" s="9"/>
      <c r="P36" s="9"/>
      <c r="Q36" s="9"/>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row>
    <row r="37" spans="1:47" x14ac:dyDescent="0.2">
      <c r="A37" s="7"/>
      <c r="B37" s="7"/>
      <c r="C37" s="9"/>
      <c r="D37" s="9"/>
      <c r="E37" s="9"/>
      <c r="F37" s="9"/>
      <c r="G37" s="9"/>
      <c r="H37" s="9"/>
      <c r="I37" s="9"/>
      <c r="J37" s="9"/>
      <c r="K37" s="9"/>
      <c r="L37" s="9"/>
      <c r="M37" s="9"/>
      <c r="N37" s="9"/>
      <c r="O37" s="9"/>
      <c r="P37" s="9"/>
      <c r="Q37" s="9"/>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row>
    <row r="38" spans="1:47" x14ac:dyDescent="0.2">
      <c r="A38" s="7"/>
      <c r="B38" s="7"/>
      <c r="C38" s="9"/>
      <c r="D38" s="9"/>
      <c r="E38" s="9"/>
      <c r="F38" s="9"/>
      <c r="G38" s="9"/>
      <c r="H38" s="9"/>
      <c r="I38" s="9"/>
      <c r="J38" s="9"/>
      <c r="K38" s="9"/>
      <c r="L38" s="9"/>
      <c r="M38" s="9"/>
      <c r="N38" s="9"/>
      <c r="O38" s="9"/>
      <c r="P38" s="9"/>
      <c r="Q38" s="9"/>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row>
    <row r="39" spans="1:47" x14ac:dyDescent="0.2">
      <c r="A39" s="7"/>
      <c r="B39" s="7"/>
      <c r="C39" s="9"/>
      <c r="D39" s="9"/>
      <c r="E39" s="9"/>
      <c r="F39" s="9"/>
      <c r="G39" s="9"/>
      <c r="H39" s="9"/>
      <c r="I39" s="9"/>
      <c r="J39" s="9"/>
      <c r="K39" s="9"/>
      <c r="L39" s="9"/>
      <c r="M39" s="9"/>
      <c r="N39" s="9"/>
      <c r="O39" s="9"/>
      <c r="P39" s="9"/>
      <c r="Q39" s="9"/>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row>
    <row r="40" spans="1:47" x14ac:dyDescent="0.2">
      <c r="A40" s="7"/>
      <c r="B40" s="7"/>
      <c r="C40" s="9"/>
      <c r="D40" s="9"/>
      <c r="E40" s="9"/>
      <c r="F40" s="9"/>
      <c r="G40" s="9"/>
      <c r="H40" s="9"/>
      <c r="I40" s="9"/>
      <c r="J40" s="9"/>
      <c r="K40" s="9"/>
      <c r="L40" s="9"/>
      <c r="M40" s="9"/>
      <c r="N40" s="9"/>
      <c r="O40" s="9"/>
      <c r="P40" s="9"/>
      <c r="Q40" s="9"/>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row>
    <row r="41" spans="1:47" x14ac:dyDescent="0.2">
      <c r="A41" s="7"/>
      <c r="B41" s="7"/>
      <c r="C41" s="9"/>
      <c r="D41" s="9"/>
      <c r="E41" s="9"/>
      <c r="F41" s="9"/>
      <c r="G41" s="9"/>
      <c r="H41" s="9"/>
      <c r="I41" s="9"/>
      <c r="J41" s="9"/>
      <c r="K41" s="9"/>
      <c r="L41" s="9"/>
      <c r="M41" s="9"/>
      <c r="N41" s="9"/>
      <c r="O41" s="9"/>
      <c r="P41" s="9"/>
      <c r="Q41" s="9"/>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row>
    <row r="42" spans="1:47" x14ac:dyDescent="0.2">
      <c r="A42" s="7"/>
      <c r="B42" s="7"/>
      <c r="C42" s="9"/>
      <c r="D42" s="9"/>
      <c r="E42" s="9"/>
      <c r="F42" s="9"/>
      <c r="G42" s="9"/>
      <c r="H42" s="9"/>
      <c r="I42" s="9"/>
      <c r="J42" s="9"/>
      <c r="K42" s="9"/>
      <c r="L42" s="9"/>
      <c r="M42" s="9"/>
      <c r="N42" s="9"/>
      <c r="O42" s="9"/>
      <c r="P42" s="9"/>
      <c r="Q42" s="9"/>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row>
    <row r="43" spans="1:47" x14ac:dyDescent="0.2">
      <c r="A43" s="7"/>
      <c r="B43" s="7"/>
      <c r="C43" s="9"/>
      <c r="D43" s="9"/>
      <c r="E43" s="9"/>
      <c r="F43" s="9"/>
      <c r="G43" s="9"/>
      <c r="H43" s="9"/>
      <c r="I43" s="9"/>
      <c r="J43" s="9"/>
      <c r="K43" s="9"/>
      <c r="L43" s="9"/>
      <c r="M43" s="9"/>
      <c r="N43" s="9"/>
      <c r="O43" s="9"/>
      <c r="P43" s="9"/>
      <c r="Q43" s="9"/>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row>
    <row r="44" spans="1:47" x14ac:dyDescent="0.2">
      <c r="A44" s="7"/>
      <c r="B44" s="7"/>
      <c r="C44" s="9"/>
      <c r="D44" s="9"/>
      <c r="E44" s="9"/>
      <c r="F44" s="9"/>
      <c r="G44" s="9"/>
      <c r="H44" s="9"/>
      <c r="I44" s="9"/>
      <c r="J44" s="9"/>
      <c r="K44" s="9"/>
      <c r="L44" s="9"/>
      <c r="M44" s="9"/>
      <c r="N44" s="9"/>
      <c r="O44" s="9"/>
      <c r="P44" s="9"/>
      <c r="Q44" s="9"/>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row>
    <row r="45" spans="1:47" x14ac:dyDescent="0.2">
      <c r="A45" s="7"/>
      <c r="B45" s="7"/>
      <c r="C45" s="9"/>
      <c r="D45" s="9"/>
      <c r="E45" s="9"/>
      <c r="F45" s="9"/>
      <c r="G45" s="9"/>
      <c r="H45" s="9"/>
      <c r="I45" s="9"/>
      <c r="J45" s="9"/>
      <c r="K45" s="9"/>
      <c r="L45" s="9"/>
      <c r="M45" s="9"/>
      <c r="N45" s="9"/>
      <c r="O45" s="9"/>
      <c r="P45" s="9"/>
      <c r="Q45" s="9"/>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row>
    <row r="46" spans="1:47" x14ac:dyDescent="0.2">
      <c r="A46" s="7"/>
      <c r="B46" s="7"/>
      <c r="C46" s="9"/>
      <c r="D46" s="9"/>
      <c r="E46" s="9"/>
      <c r="F46" s="9"/>
      <c r="G46" s="9"/>
      <c r="H46" s="9"/>
      <c r="I46" s="9"/>
      <c r="J46" s="9"/>
      <c r="K46" s="9"/>
      <c r="L46" s="9"/>
      <c r="M46" s="9"/>
      <c r="N46" s="9"/>
      <c r="O46" s="9"/>
      <c r="P46" s="9"/>
      <c r="Q46" s="9"/>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row>
    <row r="47" spans="1:47" x14ac:dyDescent="0.2">
      <c r="A47" s="7"/>
      <c r="B47" s="7"/>
      <c r="C47" s="9"/>
      <c r="D47" s="9"/>
      <c r="E47" s="9"/>
      <c r="F47" s="9"/>
      <c r="G47" s="9"/>
      <c r="H47" s="9"/>
      <c r="I47" s="9"/>
      <c r="J47" s="9"/>
      <c r="K47" s="9"/>
      <c r="L47" s="9"/>
      <c r="M47" s="9"/>
      <c r="N47" s="9"/>
      <c r="O47" s="9"/>
      <c r="P47" s="9"/>
      <c r="Q47" s="9"/>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row>
    <row r="48" spans="1:47" x14ac:dyDescent="0.2">
      <c r="A48" s="7"/>
      <c r="B48" s="7"/>
      <c r="C48" s="9"/>
      <c r="D48" s="9"/>
      <c r="E48" s="9"/>
      <c r="F48" s="9"/>
      <c r="G48" s="9"/>
      <c r="H48" s="9"/>
      <c r="I48" s="9"/>
      <c r="J48" s="9"/>
      <c r="K48" s="9"/>
      <c r="L48" s="9"/>
      <c r="M48" s="9"/>
      <c r="N48" s="9"/>
      <c r="O48" s="9"/>
      <c r="P48" s="9"/>
      <c r="Q48" s="9"/>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row>
    <row r="49" spans="3:17" x14ac:dyDescent="0.2">
      <c r="C49" s="9"/>
      <c r="D49" s="9"/>
      <c r="E49" s="9"/>
      <c r="F49" s="9"/>
      <c r="G49" s="9"/>
      <c r="H49" s="9"/>
      <c r="I49" s="9"/>
      <c r="J49" s="9"/>
      <c r="K49" s="9"/>
      <c r="L49" s="9"/>
      <c r="M49" s="9"/>
      <c r="N49" s="9"/>
      <c r="O49" s="9"/>
      <c r="P49" s="9"/>
      <c r="Q49" s="9"/>
    </row>
    <row r="50" spans="3:17" x14ac:dyDescent="0.2">
      <c r="C50" s="9"/>
      <c r="D50" s="9"/>
      <c r="E50" s="9"/>
      <c r="F50" s="9"/>
      <c r="G50" s="9"/>
      <c r="H50" s="9"/>
      <c r="I50" s="9"/>
      <c r="J50" s="9"/>
      <c r="K50" s="9"/>
      <c r="L50" s="9"/>
      <c r="M50" s="9"/>
      <c r="N50" s="9"/>
      <c r="O50" s="9"/>
      <c r="P50" s="9"/>
      <c r="Q50" s="9"/>
    </row>
    <row r="51" spans="3:17" x14ac:dyDescent="0.2">
      <c r="C51" s="9"/>
      <c r="D51" s="9"/>
      <c r="E51" s="9"/>
      <c r="F51" s="9"/>
      <c r="G51" s="9"/>
      <c r="H51" s="9"/>
      <c r="I51" s="9"/>
      <c r="J51" s="9"/>
      <c r="K51" s="9"/>
      <c r="L51" s="9"/>
      <c r="M51" s="9"/>
      <c r="N51" s="9"/>
      <c r="O51" s="9"/>
      <c r="P51" s="9"/>
      <c r="Q51" s="9"/>
    </row>
    <row r="52" spans="3:17" x14ac:dyDescent="0.2">
      <c r="C52" s="9"/>
      <c r="D52" s="9"/>
      <c r="E52" s="9"/>
      <c r="F52" s="9"/>
      <c r="G52" s="9"/>
      <c r="H52" s="9"/>
      <c r="I52" s="9"/>
      <c r="J52" s="9"/>
      <c r="K52" s="9"/>
      <c r="L52" s="9"/>
      <c r="M52" s="9"/>
      <c r="N52" s="9"/>
      <c r="O52" s="9"/>
      <c r="P52" s="9"/>
      <c r="Q52" s="9"/>
    </row>
    <row r="53" spans="3:17" x14ac:dyDescent="0.2">
      <c r="C53" s="9"/>
      <c r="D53" s="9"/>
      <c r="E53" s="9"/>
      <c r="F53" s="9"/>
      <c r="G53" s="9"/>
      <c r="H53" s="9"/>
      <c r="I53" s="9"/>
      <c r="J53" s="9"/>
      <c r="K53" s="9"/>
      <c r="L53" s="9"/>
      <c r="M53" s="9"/>
      <c r="N53" s="9"/>
      <c r="O53" s="9"/>
      <c r="P53" s="9"/>
      <c r="Q53" s="9"/>
    </row>
  </sheetData>
  <mergeCells count="9">
    <mergeCell ref="AB3:AF3"/>
    <mergeCell ref="AG3:AK3"/>
    <mergeCell ref="AL3:AP3"/>
    <mergeCell ref="AQ3:AU3"/>
    <mergeCell ref="C3:G3"/>
    <mergeCell ref="H3:L3"/>
    <mergeCell ref="M3:Q3"/>
    <mergeCell ref="R3:V3"/>
    <mergeCell ref="W3:AA3"/>
  </mergeCells>
  <phoneticPr fontId="12" type="noConversion"/>
  <printOptions gridLines="1"/>
  <pageMargins left="0.7" right="0.7" top="0.75" bottom="0.75" header="0.3" footer="0.3"/>
  <pageSetup paperSize="1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view="pageBreakPreview" zoomScale="150" zoomScaleNormal="150" zoomScalePageLayoutView="150" workbookViewId="0">
      <selection activeCell="F19" sqref="F19"/>
    </sheetView>
  </sheetViews>
  <sheetFormatPr baseColWidth="10" defaultColWidth="8.83203125" defaultRowHeight="15" x14ac:dyDescent="0.2"/>
  <cols>
    <col min="23" max="23" width="10.33203125" customWidth="1"/>
  </cols>
  <sheetData>
    <row r="1" spans="1:1" s="3" customFormat="1" ht="32.25" customHeight="1" x14ac:dyDescent="0.2">
      <c r="A1" s="36" t="s">
        <v>1</v>
      </c>
    </row>
    <row r="2" spans="1:1" ht="32.25" customHeight="1" x14ac:dyDescent="0.2">
      <c r="A2" s="3"/>
    </row>
  </sheetData>
  <phoneticPr fontId="12" type="noConversion"/>
  <pageMargins left="0.7" right="0.7" top="0.75" bottom="0.75" header="0.3" footer="0.3"/>
  <pageSetup paperSize="17" orientation="landscape" r:id="rId1"/>
  <colBreaks count="1" manualBreakCount="1">
    <brk id="23" min="1" max="54" man="1"/>
  </col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Cover sheet</vt:lpstr>
      <vt:lpstr>2a. Land use inputs</vt:lpstr>
      <vt:lpstr>2b. Irrigation inputs</vt:lpstr>
      <vt:lpstr>2c. Parameter references</vt:lpstr>
      <vt:lpstr>2d. SWB annual domain</vt:lpstr>
      <vt:lpstr>2e. SWB results</vt:lpstr>
      <vt:lpstr>2f. SWB no irrigation</vt:lpstr>
      <vt:lpstr>2g. SWB annual land use </vt:lpstr>
      <vt:lpstr>2h. SWB monthly recharge</vt:lpstr>
      <vt:lpstr>2i. SWB monthly outputs</vt:lpstr>
      <vt:lpstr>References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Ken R. Bradbury</dc:creator>
  <cp:keywords/>
  <dc:description/>
  <cp:lastModifiedBy>Linda Deith</cp:lastModifiedBy>
  <cp:revision/>
  <dcterms:created xsi:type="dcterms:W3CDTF">2016-01-08T17:50:53Z</dcterms:created>
  <dcterms:modified xsi:type="dcterms:W3CDTF">2017-03-31T22:58:26Z</dcterms:modified>
  <cp:category/>
  <cp:contentStatus/>
</cp:coreProperties>
</file>